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AppData\Local\Box\Box Edit\Documents\q5DSnn0PN0+waZauOCRGeQ==\"/>
    </mc:Choice>
  </mc:AlternateContent>
  <bookViews>
    <workbookView xWindow="-108" yWindow="-108" windowWidth="19416" windowHeight="10416"/>
  </bookViews>
  <sheets>
    <sheet name="V 33.1 (CURRENT QBR)" sheetId="3" r:id="rId1"/>
    <sheet name="V32 (OLD QBR)" sheetId="1" r:id="rId2"/>
    <sheet name="Sheet2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6" i="3" l="1"/>
  <c r="M288" i="3"/>
  <c r="L162" i="3"/>
  <c r="K140" i="3"/>
  <c r="K134" i="3"/>
  <c r="K126" i="3"/>
  <c r="K120" i="3"/>
  <c r="K114" i="3"/>
  <c r="K108" i="3"/>
  <c r="K102" i="3"/>
  <c r="K96" i="3"/>
  <c r="K90" i="3"/>
  <c r="K83" i="3"/>
  <c r="C126" i="3"/>
  <c r="K148" i="3"/>
  <c r="K144" i="3"/>
  <c r="K143" i="3"/>
  <c r="K138" i="3"/>
  <c r="K137" i="3"/>
  <c r="K130" i="3"/>
  <c r="K129" i="3"/>
  <c r="K124" i="3"/>
  <c r="K123" i="3"/>
  <c r="K118" i="3"/>
  <c r="K117" i="3"/>
  <c r="K112" i="3"/>
  <c r="K111" i="3"/>
  <c r="K106" i="3"/>
  <c r="K105" i="3"/>
  <c r="K100" i="3"/>
  <c r="K94" i="3"/>
  <c r="K99" i="3"/>
  <c r="K93" i="3"/>
  <c r="K87" i="3"/>
  <c r="K169" i="3"/>
  <c r="L291" i="3"/>
  <c r="H169" i="3"/>
  <c r="J140" i="3"/>
  <c r="I140" i="3"/>
  <c r="H140" i="3"/>
  <c r="G140" i="3"/>
  <c r="F140" i="3"/>
  <c r="E140" i="3"/>
  <c r="D140" i="3"/>
  <c r="C140" i="3"/>
  <c r="J134" i="3"/>
  <c r="I134" i="3"/>
  <c r="H134" i="3"/>
  <c r="G134" i="3"/>
  <c r="F134" i="3"/>
  <c r="E134" i="3"/>
  <c r="D134" i="3"/>
  <c r="C134" i="3"/>
  <c r="J126" i="3"/>
  <c r="I126" i="3"/>
  <c r="H126" i="3"/>
  <c r="G126" i="3"/>
  <c r="F126" i="3"/>
  <c r="E126" i="3"/>
  <c r="D126" i="3"/>
  <c r="J120" i="3"/>
  <c r="I120" i="3"/>
  <c r="H120" i="3"/>
  <c r="G120" i="3"/>
  <c r="F120" i="3"/>
  <c r="E120" i="3"/>
  <c r="D120" i="3"/>
  <c r="C120" i="3"/>
  <c r="J114" i="3"/>
  <c r="I114" i="3"/>
  <c r="H114" i="3"/>
  <c r="G114" i="3"/>
  <c r="F114" i="3"/>
  <c r="E114" i="3"/>
  <c r="D114" i="3"/>
  <c r="C114" i="3"/>
  <c r="J108" i="3"/>
  <c r="I108" i="3"/>
  <c r="H108" i="3"/>
  <c r="G108" i="3"/>
  <c r="F108" i="3"/>
  <c r="E108" i="3"/>
  <c r="D108" i="3"/>
  <c r="C108" i="3"/>
  <c r="J102" i="3"/>
  <c r="I102" i="3"/>
  <c r="H102" i="3"/>
  <c r="G102" i="3"/>
  <c r="F102" i="3"/>
  <c r="E102" i="3"/>
  <c r="D102" i="3"/>
  <c r="C102" i="3"/>
  <c r="J96" i="3"/>
  <c r="I96" i="3"/>
  <c r="H96" i="3"/>
  <c r="G96" i="3"/>
  <c r="F96" i="3"/>
  <c r="E96" i="3"/>
  <c r="D96" i="3"/>
  <c r="C96" i="3"/>
  <c r="J90" i="3"/>
  <c r="I90" i="3"/>
  <c r="H90" i="3"/>
  <c r="G90" i="3"/>
  <c r="F90" i="3"/>
  <c r="E90" i="3"/>
  <c r="D90" i="3"/>
  <c r="C90" i="3"/>
  <c r="J83" i="3"/>
  <c r="I83" i="3"/>
  <c r="H83" i="3"/>
  <c r="G83" i="3"/>
  <c r="F83" i="3"/>
  <c r="E83" i="3"/>
  <c r="D83" i="3"/>
  <c r="C83" i="3"/>
  <c r="K249" i="3"/>
  <c r="J249" i="3"/>
  <c r="I249" i="3"/>
  <c r="H249" i="3"/>
  <c r="F249" i="3"/>
  <c r="E249" i="3"/>
  <c r="D249" i="3"/>
  <c r="C249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4" i="3"/>
  <c r="L253" i="3"/>
  <c r="L252" i="3"/>
  <c r="L251" i="3"/>
  <c r="L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M259" i="3" s="1"/>
  <c r="G258" i="3"/>
  <c r="G257" i="3"/>
  <c r="G256" i="3"/>
  <c r="G255" i="3"/>
  <c r="M255" i="3" s="1"/>
  <c r="G254" i="3"/>
  <c r="G253" i="3"/>
  <c r="G252" i="3"/>
  <c r="G251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68" i="3"/>
  <c r="L175" i="3"/>
  <c r="M175" i="3"/>
  <c r="I169" i="3"/>
  <c r="J169" i="3"/>
  <c r="L169" i="3"/>
  <c r="L216" i="3"/>
  <c r="M216" i="3" s="1"/>
  <c r="L215" i="3"/>
  <c r="M215" i="3" s="1"/>
  <c r="L214" i="3"/>
  <c r="M214" i="3" s="1"/>
  <c r="L213" i="3"/>
  <c r="M213" i="3" s="1"/>
  <c r="L212" i="3"/>
  <c r="M212" i="3" s="1"/>
  <c r="L211" i="3"/>
  <c r="M211" i="3" s="1"/>
  <c r="L210" i="3"/>
  <c r="M210" i="3" s="1"/>
  <c r="L209" i="3"/>
  <c r="M209" i="3" s="1"/>
  <c r="L208" i="3"/>
  <c r="M208" i="3" s="1"/>
  <c r="L207" i="3"/>
  <c r="M207" i="3" s="1"/>
  <c r="L206" i="3"/>
  <c r="M206" i="3" s="1"/>
  <c r="L205" i="3"/>
  <c r="M205" i="3" s="1"/>
  <c r="L204" i="3"/>
  <c r="M204" i="3" s="1"/>
  <c r="L203" i="3"/>
  <c r="M203" i="3" s="1"/>
  <c r="L202" i="3"/>
  <c r="M202" i="3" s="1"/>
  <c r="L201" i="3"/>
  <c r="M201" i="3" s="1"/>
  <c r="L200" i="3"/>
  <c r="M200" i="3" s="1"/>
  <c r="L199" i="3"/>
  <c r="M199" i="3" s="1"/>
  <c r="L198" i="3"/>
  <c r="M198" i="3" s="1"/>
  <c r="L197" i="3"/>
  <c r="M197" i="3" s="1"/>
  <c r="L196" i="3"/>
  <c r="M196" i="3" s="1"/>
  <c r="L195" i="3"/>
  <c r="M195" i="3" s="1"/>
  <c r="L194" i="3"/>
  <c r="M194" i="3" s="1"/>
  <c r="L193" i="3"/>
  <c r="M193" i="3" s="1"/>
  <c r="L192" i="3"/>
  <c r="M192" i="3" s="1"/>
  <c r="L191" i="3"/>
  <c r="M191" i="3" s="1"/>
  <c r="L190" i="3"/>
  <c r="M190" i="3" s="1"/>
  <c r="L189" i="3"/>
  <c r="M189" i="3" s="1"/>
  <c r="L188" i="3"/>
  <c r="M188" i="3" s="1"/>
  <c r="L187" i="3"/>
  <c r="M187" i="3" s="1"/>
  <c r="L186" i="3"/>
  <c r="M186" i="3" s="1"/>
  <c r="L185" i="3"/>
  <c r="M185" i="3" s="1"/>
  <c r="L184" i="3"/>
  <c r="M184" i="3" s="1"/>
  <c r="L183" i="3"/>
  <c r="M183" i="3" s="1"/>
  <c r="L182" i="3"/>
  <c r="M182" i="3" s="1"/>
  <c r="L181" i="3"/>
  <c r="M181" i="3" s="1"/>
  <c r="L180" i="3"/>
  <c r="M180" i="3" s="1"/>
  <c r="L179" i="3"/>
  <c r="M179" i="3" s="1"/>
  <c r="L178" i="3"/>
  <c r="M178" i="3" s="1"/>
  <c r="L177" i="3"/>
  <c r="M177" i="3" s="1"/>
  <c r="L176" i="3"/>
  <c r="M176" i="3" s="1"/>
  <c r="L174" i="3"/>
  <c r="M174" i="3" s="1"/>
  <c r="L173" i="3"/>
  <c r="M173" i="3" s="1"/>
  <c r="L172" i="3"/>
  <c r="M172" i="3" s="1"/>
  <c r="L171" i="3"/>
  <c r="M171" i="3" s="1"/>
  <c r="L168" i="3"/>
  <c r="M168" i="3" s="1"/>
  <c r="L167" i="3"/>
  <c r="L166" i="3"/>
  <c r="L165" i="3"/>
  <c r="L163" i="3"/>
  <c r="L164" i="3"/>
  <c r="K155" i="3"/>
  <c r="K154" i="3"/>
  <c r="K153" i="3"/>
  <c r="K152" i="3"/>
  <c r="K151" i="3"/>
  <c r="K150" i="3"/>
  <c r="K149" i="3"/>
  <c r="G298" i="3"/>
  <c r="G297" i="3"/>
  <c r="K218" i="3"/>
  <c r="J218" i="3"/>
  <c r="I218" i="3"/>
  <c r="H218" i="3"/>
  <c r="F218" i="3"/>
  <c r="E218" i="3"/>
  <c r="D218" i="3"/>
  <c r="C218" i="3"/>
  <c r="F169" i="3"/>
  <c r="F292" i="3" s="1"/>
  <c r="E169" i="3"/>
  <c r="D169" i="3"/>
  <c r="C169" i="3"/>
  <c r="L292" i="3"/>
  <c r="G292" i="3"/>
  <c r="L290" i="3"/>
  <c r="G290" i="3"/>
  <c r="L289" i="3"/>
  <c r="G289" i="3"/>
  <c r="L288" i="3"/>
  <c r="G288" i="3"/>
  <c r="G286" i="3"/>
  <c r="M286" i="3" s="1"/>
  <c r="L284" i="3"/>
  <c r="G284" i="3"/>
  <c r="G283" i="3"/>
  <c r="L248" i="3"/>
  <c r="G248" i="3"/>
  <c r="L247" i="3"/>
  <c r="G247" i="3"/>
  <c r="L246" i="3"/>
  <c r="G246" i="3"/>
  <c r="L245" i="3"/>
  <c r="G245" i="3"/>
  <c r="L218" i="3"/>
  <c r="G218" i="3"/>
  <c r="L217" i="3"/>
  <c r="G217" i="3"/>
  <c r="G167" i="3"/>
  <c r="G166" i="3"/>
  <c r="G165" i="3"/>
  <c r="G164" i="3"/>
  <c r="G163" i="3"/>
  <c r="M163" i="3" s="1"/>
  <c r="G162" i="3"/>
  <c r="Y79" i="3"/>
  <c r="X79" i="3"/>
  <c r="Y291" i="3"/>
  <c r="X291" i="3"/>
  <c r="Y77" i="3"/>
  <c r="X77" i="3"/>
  <c r="Y76" i="3"/>
  <c r="X76" i="3"/>
  <c r="Y75" i="3"/>
  <c r="X75" i="3"/>
  <c r="Y52" i="3"/>
  <c r="X52" i="3"/>
  <c r="Y50" i="3"/>
  <c r="X50" i="3"/>
  <c r="Y46" i="3"/>
  <c r="X46" i="3"/>
  <c r="X41" i="3"/>
  <c r="Y40" i="3"/>
  <c r="X40" i="3"/>
  <c r="Y38" i="3"/>
  <c r="X38" i="3"/>
  <c r="Y37" i="3"/>
  <c r="X37" i="3"/>
  <c r="Y28" i="3"/>
  <c r="X28" i="3"/>
  <c r="Y26" i="3"/>
  <c r="X26" i="3"/>
  <c r="Y25" i="3"/>
  <c r="X25" i="3"/>
  <c r="Y23" i="3"/>
  <c r="X23" i="3"/>
  <c r="Y19" i="3"/>
  <c r="X19" i="3"/>
  <c r="Y16" i="3"/>
  <c r="X16" i="3"/>
  <c r="Y15" i="3"/>
  <c r="X15" i="3"/>
  <c r="Y13" i="3"/>
  <c r="X13" i="3"/>
  <c r="J95" i="1"/>
  <c r="J94" i="1"/>
  <c r="I91" i="1"/>
  <c r="H91" i="1"/>
  <c r="G91" i="1"/>
  <c r="F91" i="1"/>
  <c r="E91" i="1"/>
  <c r="D91" i="1"/>
  <c r="C91" i="1"/>
  <c r="J71" i="1"/>
  <c r="J70" i="1"/>
  <c r="I67" i="1"/>
  <c r="H67" i="1"/>
  <c r="G67" i="1"/>
  <c r="F67" i="1"/>
  <c r="E67" i="1"/>
  <c r="D67" i="1"/>
  <c r="C67" i="1"/>
  <c r="J77" i="1"/>
  <c r="J76" i="1"/>
  <c r="I73" i="1"/>
  <c r="H73" i="1"/>
  <c r="G73" i="1"/>
  <c r="F73" i="1"/>
  <c r="E73" i="1"/>
  <c r="D73" i="1"/>
  <c r="C73" i="1"/>
  <c r="J107" i="1"/>
  <c r="J106" i="1"/>
  <c r="J101" i="1"/>
  <c r="J100" i="1"/>
  <c r="J89" i="1"/>
  <c r="J88" i="1"/>
  <c r="J83" i="1"/>
  <c r="E150" i="1"/>
  <c r="F44" i="1"/>
  <c r="F35" i="1"/>
  <c r="C97" i="1"/>
  <c r="I65" i="1"/>
  <c r="H65" i="1"/>
  <c r="G65" i="1"/>
  <c r="F65" i="1"/>
  <c r="E65" i="1"/>
  <c r="D65" i="1"/>
  <c r="I64" i="1"/>
  <c r="H64" i="1"/>
  <c r="G64" i="1"/>
  <c r="F64" i="1"/>
  <c r="E64" i="1"/>
  <c r="D64" i="1"/>
  <c r="I63" i="1"/>
  <c r="H63" i="1"/>
  <c r="G63" i="1"/>
  <c r="F63" i="1"/>
  <c r="E63" i="1"/>
  <c r="D63" i="1"/>
  <c r="I62" i="1"/>
  <c r="H62" i="1"/>
  <c r="G62" i="1"/>
  <c r="F62" i="1"/>
  <c r="E62" i="1"/>
  <c r="D62" i="1"/>
  <c r="C65" i="1"/>
  <c r="C64" i="1"/>
  <c r="C63" i="1"/>
  <c r="C62" i="1"/>
  <c r="I97" i="1"/>
  <c r="H97" i="1"/>
  <c r="G97" i="1"/>
  <c r="F97" i="1"/>
  <c r="E97" i="1"/>
  <c r="D97" i="1"/>
  <c r="C103" i="1"/>
  <c r="I103" i="1"/>
  <c r="H103" i="1"/>
  <c r="G103" i="1"/>
  <c r="F103" i="1"/>
  <c r="E103" i="1"/>
  <c r="D103" i="1"/>
  <c r="I85" i="1"/>
  <c r="H85" i="1"/>
  <c r="G85" i="1"/>
  <c r="F85" i="1"/>
  <c r="E85" i="1"/>
  <c r="D85" i="1"/>
  <c r="C85" i="1"/>
  <c r="C79" i="1"/>
  <c r="J82" i="1"/>
  <c r="K292" i="3" l="1"/>
  <c r="G169" i="3"/>
  <c r="M169" i="3" s="1"/>
  <c r="C292" i="3"/>
  <c r="D292" i="3"/>
  <c r="I292" i="3"/>
  <c r="J292" i="3"/>
  <c r="E292" i="3"/>
  <c r="L249" i="3"/>
  <c r="H292" i="3"/>
  <c r="M217" i="3"/>
  <c r="M165" i="3"/>
  <c r="M252" i="3"/>
  <c r="M253" i="3"/>
  <c r="M254" i="3"/>
  <c r="M256" i="3"/>
  <c r="M257" i="3"/>
  <c r="M258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18" i="3"/>
  <c r="M162" i="3"/>
  <c r="M164" i="3"/>
  <c r="M166" i="3"/>
  <c r="M167" i="3"/>
  <c r="M245" i="3"/>
  <c r="M246" i="3"/>
  <c r="M247" i="3"/>
  <c r="M248" i="3"/>
  <c r="M283" i="3"/>
  <c r="M284" i="3"/>
  <c r="M289" i="3"/>
  <c r="M290" i="3"/>
  <c r="J65" i="1"/>
  <c r="G61" i="1"/>
  <c r="C61" i="1"/>
  <c r="H61" i="1"/>
  <c r="I61" i="1"/>
  <c r="E61" i="1"/>
  <c r="F61" i="1"/>
  <c r="D61" i="1"/>
  <c r="G145" i="1"/>
  <c r="L145" i="1" s="1"/>
  <c r="J64" i="1" l="1"/>
  <c r="I79" i="1" l="1"/>
  <c r="H79" i="1"/>
  <c r="G79" i="1"/>
  <c r="F79" i="1"/>
  <c r="E79" i="1"/>
  <c r="D79" i="1"/>
  <c r="G126" i="1" l="1"/>
  <c r="C44" i="1"/>
  <c r="C35" i="1"/>
  <c r="K125" i="1" l="1"/>
  <c r="G125" i="1"/>
  <c r="AB14" i="1" s="1"/>
  <c r="K124" i="1"/>
  <c r="AC53" i="1"/>
  <c r="AB53" i="1"/>
  <c r="AC50" i="1"/>
  <c r="AB50" i="1"/>
  <c r="F150" i="1"/>
  <c r="D150" i="1"/>
  <c r="C150" i="1"/>
  <c r="E44" i="1"/>
  <c r="D44" i="1"/>
  <c r="E35" i="1"/>
  <c r="D35" i="1"/>
  <c r="G124" i="1"/>
  <c r="AB11" i="1" s="1"/>
  <c r="G149" i="1"/>
  <c r="AB57" i="1" s="1"/>
  <c r="G148" i="1"/>
  <c r="AB56" i="1" s="1"/>
  <c r="G147" i="1"/>
  <c r="AB54" i="1" s="1"/>
  <c r="AB52" i="1"/>
  <c r="G143" i="1"/>
  <c r="AB48" i="1" s="1"/>
  <c r="G142" i="1"/>
  <c r="AB44" i="1" s="1"/>
  <c r="G140" i="1"/>
  <c r="AB39" i="1" s="1"/>
  <c r="G139" i="1"/>
  <c r="AB38" i="1" s="1"/>
  <c r="G138" i="1"/>
  <c r="AB36" i="1" s="1"/>
  <c r="G137" i="1"/>
  <c r="AB35" i="1" s="1"/>
  <c r="G136" i="1"/>
  <c r="G134" i="1"/>
  <c r="G133" i="1"/>
  <c r="G130" i="1"/>
  <c r="AB26" i="1" s="1"/>
  <c r="G129" i="1"/>
  <c r="AB24" i="1" s="1"/>
  <c r="G128" i="1"/>
  <c r="AB23" i="1" s="1"/>
  <c r="G127" i="1"/>
  <c r="AB21" i="1" s="1"/>
  <c r="AB15" i="1"/>
  <c r="J150" i="1"/>
  <c r="I150" i="1"/>
  <c r="K149" i="1"/>
  <c r="K148" i="1"/>
  <c r="AC56" i="1" s="1"/>
  <c r="K147" i="1"/>
  <c r="K143" i="1"/>
  <c r="AC48" i="1" s="1"/>
  <c r="K142" i="1"/>
  <c r="AC44" i="1" s="1"/>
  <c r="K140" i="1"/>
  <c r="AC39" i="1" s="1"/>
  <c r="K139" i="1"/>
  <c r="AC38" i="1" s="1"/>
  <c r="K138" i="1"/>
  <c r="K137" i="1"/>
  <c r="AC35" i="1" s="1"/>
  <c r="K136" i="1"/>
  <c r="K134" i="1"/>
  <c r="K133" i="1"/>
  <c r="K130" i="1"/>
  <c r="K129" i="1"/>
  <c r="K128" i="1"/>
  <c r="AC23" i="1" s="1"/>
  <c r="K127" i="1"/>
  <c r="K126" i="1"/>
  <c r="AC17" i="1" s="1"/>
  <c r="AC15" i="1"/>
  <c r="H54" i="1"/>
  <c r="AC52" i="1"/>
  <c r="L124" i="1" l="1"/>
  <c r="H150" i="1"/>
  <c r="L138" i="1"/>
  <c r="L130" i="1"/>
  <c r="L125" i="1"/>
  <c r="L137" i="1"/>
  <c r="L129" i="1"/>
  <c r="L136" i="1"/>
  <c r="AC14" i="1"/>
  <c r="L127" i="1"/>
  <c r="L149" i="1"/>
  <c r="AC24" i="1"/>
  <c r="AC21" i="1"/>
  <c r="K150" i="1"/>
  <c r="L147" i="1"/>
  <c r="L126" i="1"/>
  <c r="L148" i="1"/>
  <c r="AC54" i="1"/>
  <c r="AC57" i="1"/>
  <c r="L142" i="1"/>
  <c r="AC36" i="1"/>
  <c r="AC26" i="1"/>
  <c r="AC11" i="1"/>
  <c r="L143" i="1"/>
  <c r="L140" i="1"/>
  <c r="AB17" i="1"/>
  <c r="L133" i="1"/>
  <c r="L139" i="1"/>
  <c r="L128" i="1"/>
  <c r="L134" i="1"/>
  <c r="G150" i="1"/>
  <c r="L150" i="1" l="1"/>
  <c r="M249" i="3"/>
  <c r="Y41" i="3"/>
  <c r="M251" i="3"/>
</calcChain>
</file>

<file path=xl/comments1.xml><?xml version="1.0" encoding="utf-8"?>
<comments xmlns="http://schemas.openxmlformats.org/spreadsheetml/2006/main">
  <authors>
    <author>Windows User</author>
  </authors>
  <commentList>
    <comment ref="B82" authorId="0" shapeId="0">
      <text>
        <r>
          <rPr>
            <b/>
            <sz val="9"/>
            <color rgb="FF000000"/>
            <rFont val="Tahoma"/>
            <family val="2"/>
          </rPr>
          <t>Windows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Pregnancy Pathways Report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B8" authorId="0" shapeId="0">
      <text>
        <r>
          <rPr>
            <b/>
            <sz val="9"/>
            <color rgb="FF000000"/>
            <rFont val="Tahoma"/>
            <family val="2"/>
          </rPr>
          <t>Windows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Checklist Summary Report using Unique Clients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Checklist Summary Report using Unique Clients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Post Partum Pathway Report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Checklist Summary Report using Unique Clients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Checklist Summary Report using Unique Clients</t>
        </r>
      </text>
    </comment>
    <comment ref="B60" authorId="0" shapeId="0">
      <text>
        <r>
          <rPr>
            <b/>
            <sz val="9"/>
            <color rgb="FF000000"/>
            <rFont val="Tahoma"/>
            <family val="2"/>
          </rPr>
          <t>Windows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Pregnancy Pathways Report</t>
        </r>
      </text>
    </comment>
    <comment ref="B110" authorId="0" shapeId="0">
      <text>
        <r>
          <rPr>
            <b/>
            <sz val="9"/>
            <color rgb="FF000000"/>
            <rFont val="Tahoma"/>
            <family val="2"/>
          </rPr>
          <t>Windows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Checklist Summary</t>
        </r>
      </text>
    </comment>
  </commentList>
</comments>
</file>

<file path=xl/sharedStrings.xml><?xml version="1.0" encoding="utf-8"?>
<sst xmlns="http://schemas.openxmlformats.org/spreadsheetml/2006/main" count="821" uniqueCount="298">
  <si>
    <t>CURRENT VERSION: Effective 2/3/2022</t>
  </si>
  <si>
    <t>PCHI HUB Quality Benchmark Report</t>
  </si>
  <si>
    <t>HUB TITLE ___________________________</t>
  </si>
  <si>
    <t>Version 33.1 change Summary: (2/3/22)</t>
  </si>
  <si>
    <t>Version 33 change Summary (12/2021)</t>
  </si>
  <si>
    <t>Data entry cell</t>
  </si>
  <si>
    <t>1. Corrected calculations in spreadsheet for PAs using this as a template for manual data entry</t>
  </si>
  <si>
    <t>1. Tables 1 and 2: Consolidated into race categories, and added "&gt;1 race"</t>
  </si>
  <si>
    <t>(Version 33.1)</t>
  </si>
  <si>
    <t>Calculated cell</t>
  </si>
  <si>
    <t>2. Fixed inconsistent row labels</t>
  </si>
  <si>
    <t>2. Tables 1 and 2: Separated race and ethnicity</t>
  </si>
  <si>
    <t>Blank cell</t>
  </si>
  <si>
    <t xml:space="preserve"> </t>
  </si>
  <si>
    <t>3. Moved # of OBUs from Table 1 to Table 3</t>
  </si>
  <si>
    <t>Table 1</t>
  </si>
  <si>
    <t>4. (From September update) Table 4 - Risk Reduction Report - new rows are needed in the report to detail Medical Referral, Social Service Referral, and Learning Module detail</t>
  </si>
  <si>
    <t xml:space="preserve">Enrolled Client Demographics, Birth Outcomes, CHW Workforce.               </t>
  </si>
  <si>
    <t>Q2 20XX</t>
  </si>
  <si>
    <t>Q3 20XX</t>
  </si>
  <si>
    <t>Q4 20XX</t>
  </si>
  <si>
    <t>Q1 20XX</t>
  </si>
  <si>
    <t>Total Unduplicated*</t>
  </si>
  <si>
    <t>Total Clients Served</t>
  </si>
  <si>
    <t>By Race:</t>
  </si>
  <si>
    <t xml:space="preserve">    American Indian or Alaska Native</t>
  </si>
  <si>
    <t xml:space="preserve">    Asian</t>
  </si>
  <si>
    <t xml:space="preserve">    Black or African American   </t>
  </si>
  <si>
    <t xml:space="preserve">    Native Hawaiian or Other Pacific Islander</t>
  </si>
  <si>
    <t xml:space="preserve">    White</t>
  </si>
  <si>
    <t xml:space="preserve">    Other Race</t>
  </si>
  <si>
    <t xml:space="preserve">    2 or more Races</t>
  </si>
  <si>
    <t>Total Clients with Pregnancy Pathways Served</t>
  </si>
  <si>
    <t>Total Postpartum Visits (Pathway)  within 7- 84 days</t>
  </si>
  <si>
    <t>Total Infants (0-12 months) Served</t>
  </si>
  <si>
    <t>Total Non-Pregnant Adults (&gt;17 years old) Served</t>
  </si>
  <si>
    <t>By Ethnicity:</t>
  </si>
  <si>
    <t xml:space="preserve">    Hispanic or Latino</t>
  </si>
  <si>
    <t xml:space="preserve">    Not Hispanic or Latino</t>
  </si>
  <si>
    <t>Total Pregnant Clients Served</t>
  </si>
  <si>
    <t>Total Postpartum (Pathways) Visit within 7- 84 days</t>
  </si>
  <si>
    <t>Adults with 2 or more chronic diseases (Future)</t>
  </si>
  <si>
    <t># CHWs Total Employed (i.e., all CHWs including partial FTEs)</t>
  </si>
  <si>
    <t># CHWs Total FTE Equivalants  (i.e., 2 CHWs at 1/2 FTE = 1 FTE Equivalent)</t>
  </si>
  <si>
    <t>Table 2</t>
  </si>
  <si>
    <t>Low Birth Weight (includes only clients receiving &gt; 1mo of PCH intervention and does not include plural births)</t>
  </si>
  <si>
    <t>Totals, and 2 Year 
% LBW  and 2 year %VLBW Only</t>
  </si>
  <si>
    <t xml:space="preserve">    Total Births </t>
  </si>
  <si>
    <t xml:space="preserve">          # Singleton, Normal Birth Weight Only</t>
  </si>
  <si>
    <t xml:space="preserve">         # Twins or multiple birth pregnancies</t>
  </si>
  <si>
    <t xml:space="preserve">         # Singleton LBW Births</t>
  </si>
  <si>
    <t xml:space="preserve">              # Singleton LBWs that were VLBW Births</t>
  </si>
  <si>
    <t>American Indian or Alaska Native Births - Total # Births</t>
  </si>
  <si>
    <t xml:space="preserve">         # Singleton, Normal Birth Weight Only</t>
  </si>
  <si>
    <t xml:space="preserve">  </t>
  </si>
  <si>
    <t xml:space="preserve"> Asian Births - Total # Births</t>
  </si>
  <si>
    <t>Black or African American Births - Total # Births</t>
  </si>
  <si>
    <t>Native Hawaiian or Other Pacific Islander Births - Total # Births</t>
  </si>
  <si>
    <t>White Births - Total # Births</t>
  </si>
  <si>
    <t>Other Race Births - Total # Births</t>
  </si>
  <si>
    <t>2 or more Races Births - Total # Births</t>
  </si>
  <si>
    <t xml:space="preserve">    Hispanic or Latino Births - Total # Births </t>
  </si>
  <si>
    <t xml:space="preserve">    Non Hispanic or Latino Births -  Total #  Births </t>
  </si>
  <si>
    <t>`</t>
  </si>
  <si>
    <t>Table 3</t>
  </si>
  <si>
    <t>Average # of Visits and Enrollment Period (Days)</t>
  </si>
  <si>
    <t>2 Yr. Avg.</t>
  </si>
  <si>
    <t>Total Number Home Visits, all Clients*</t>
  </si>
  <si>
    <t xml:space="preserve">NOTE:  Edit denominator in equations if reporting fewer than 8 quarters of data </t>
  </si>
  <si>
    <t xml:space="preserve"> Number of Home Visits Infants (0-12mo)</t>
  </si>
  <si>
    <t xml:space="preserve"> Number of Home Visits Pediatrics (over 1 and &lt;18 Years Old)</t>
  </si>
  <si>
    <t xml:space="preserve"> Number of Home Visits Adult (&gt;17 years old)</t>
  </si>
  <si>
    <t xml:space="preserve"> Number of Home Visits Pregnant (Pregnancy Pathway)</t>
  </si>
  <si>
    <t>Average Length of Enrollment (&lt;18 years old) (days)</t>
  </si>
  <si>
    <t>Average Length of Enrollment Adults (&gt;17 years old) (days)</t>
  </si>
  <si>
    <t>Average Length of Enrollment Pregnant (days)</t>
  </si>
  <si>
    <t>*Due to COVID-19, many PCHs and PA needed to pause Home Visits for different intervals in both 2021, and potentially in 2022.  For this reason, all Visits which include a Visit Form and Updated Progress Form may be counted as a Home Visit during this period.  As the PCHI Model is a home or community- visit based care model, home visits are still encouraged when safe, and compliance with PCHI Standard 7. </t>
  </si>
  <si>
    <t> </t>
  </si>
  <si>
    <t>Table 4</t>
  </si>
  <si>
    <t>Pathways - Risk Reduction Report</t>
  </si>
  <si>
    <t># Finished Incomplete by Quarter</t>
  </si>
  <si>
    <t># Incomplete Annual</t>
  </si>
  <si>
    <t xml:space="preserve">   # Completed by Quarter</t>
  </si>
  <si>
    <t xml:space="preserve"># Completed Annual </t>
  </si>
  <si>
    <t>% Complete Annual</t>
  </si>
  <si>
    <t>Median # of Days to Complete Annual</t>
  </si>
  <si>
    <t>(past 12 months)</t>
  </si>
  <si>
    <t>Adult Education</t>
  </si>
  <si>
    <t>Behavioral\Mental Health</t>
  </si>
  <si>
    <t>Employment</t>
  </si>
  <si>
    <t xml:space="preserve">Food Security  </t>
  </si>
  <si>
    <t>Healthcare Coverage</t>
  </si>
  <si>
    <t>Housing</t>
  </si>
  <si>
    <t>Immunization Referral</t>
  </si>
  <si>
    <t>Learning</t>
  </si>
  <si>
    <t xml:space="preserve">  Learning Module Detail to inclue 1 row for each Learning Module Code  (expand section by pressing "+" to the left to see list)</t>
  </si>
  <si>
    <t>Adult Nutrition</t>
  </si>
  <si>
    <t>Asthma</t>
  </si>
  <si>
    <t>Avoiding Eviction</t>
  </si>
  <si>
    <t>Breastfeeding</t>
  </si>
  <si>
    <t>Car Seats</t>
  </si>
  <si>
    <t>Career Development</t>
  </si>
  <si>
    <t>CHF</t>
  </si>
  <si>
    <t>Child Nutrition</t>
  </si>
  <si>
    <t>Citizenship Assistance</t>
  </si>
  <si>
    <t>COPD</t>
  </si>
  <si>
    <t>Diabetes</t>
  </si>
  <si>
    <t>Diabetes in Children</t>
  </si>
  <si>
    <t>Emergency Preparedness</t>
  </si>
  <si>
    <t>Exercise &amp; Screen Time</t>
  </si>
  <si>
    <t>Fall Risks</t>
  </si>
  <si>
    <t>Family Planning</t>
  </si>
  <si>
    <t>Financial Management</t>
  </si>
  <si>
    <t>Fires and Burns</t>
  </si>
  <si>
    <t>Gun Safety</t>
  </si>
  <si>
    <t>Housing Maintenance</t>
  </si>
  <si>
    <t>Intimate Partner Violence</t>
  </si>
  <si>
    <t>Lead Poisoning</t>
  </si>
  <si>
    <t>Literacy</t>
  </si>
  <si>
    <t>Medication Adherence</t>
  </si>
  <si>
    <t>Oral Health</t>
  </si>
  <si>
    <t>Parent &amp; Family Development</t>
  </si>
  <si>
    <t>Positive Parenting</t>
  </si>
  <si>
    <t>Pregnancy Complications - Volume 1</t>
  </si>
  <si>
    <t>Pregnancy Complications - Volume 2</t>
  </si>
  <si>
    <t>Pregnant Nutrition</t>
  </si>
  <si>
    <t>Primary Care &amp; Preventive Screening</t>
  </si>
  <si>
    <t>Respiratory Viruses</t>
  </si>
  <si>
    <t>Safe Driving</t>
  </si>
  <si>
    <t>Safe Sleep</t>
  </si>
  <si>
    <t>Safety Inside the Home - Volume 1</t>
  </si>
  <si>
    <t>Safety Inside the Home - Volume 2</t>
  </si>
  <si>
    <t>Safety Outside the Home</t>
  </si>
  <si>
    <t>Sexually Transmitted Infections</t>
  </si>
  <si>
    <t>Stress</t>
  </si>
  <si>
    <t>Stress in Pregnancy</t>
  </si>
  <si>
    <t>Substance Abuse in Pregnancy</t>
  </si>
  <si>
    <t>Substance Use Disorders</t>
  </si>
  <si>
    <t>Sun Exposure</t>
  </si>
  <si>
    <t>Toxic Exposures</t>
  </si>
  <si>
    <t>Vaccinations</t>
  </si>
  <si>
    <t>Medical Home</t>
  </si>
  <si>
    <t>Medical Referral</t>
  </si>
  <si>
    <t xml:space="preserve">  Medical Referral Detail to include 1 row for each Medical Referral Code (expand section by pressing "+" to the left to see list)</t>
  </si>
  <si>
    <t>Advance Directives</t>
  </si>
  <si>
    <t>Disability Evaluation</t>
  </si>
  <si>
    <t>Equipment</t>
  </si>
  <si>
    <t xml:space="preserve">Immunizations </t>
  </si>
  <si>
    <t>Labs</t>
  </si>
  <si>
    <t>Medication</t>
  </si>
  <si>
    <t>Alternative Therapy or Treatment</t>
  </si>
  <si>
    <t>Breastfeeding Services &amp; Support</t>
  </si>
  <si>
    <t>Dental Services</t>
  </si>
  <si>
    <t>Disease Management &amp; Support Services</t>
  </si>
  <si>
    <t>Family Planning &amp; Reproductive Health</t>
  </si>
  <si>
    <t>Hearing</t>
  </si>
  <si>
    <t>Home Health</t>
  </si>
  <si>
    <t>Mental Health</t>
  </si>
  <si>
    <t>Nutritional Services</t>
  </si>
  <si>
    <t>Occupational Therapy</t>
  </si>
  <si>
    <t>Physical Therapy</t>
  </si>
  <si>
    <t>Primary Care</t>
  </si>
  <si>
    <t>Procedure</t>
  </si>
  <si>
    <t>Rehabilitation</t>
  </si>
  <si>
    <t>Specialty Care</t>
  </si>
  <si>
    <t>Speech and Language</t>
  </si>
  <si>
    <t>Treatment</t>
  </si>
  <si>
    <t>Vision</t>
  </si>
  <si>
    <t>Other</t>
  </si>
  <si>
    <t xml:space="preserve">Medication Adherence  </t>
  </si>
  <si>
    <t>Medication Reconciliation</t>
  </si>
  <si>
    <t>Medication Screening</t>
  </si>
  <si>
    <t xml:space="preserve">Oral Health  </t>
  </si>
  <si>
    <t>Social Service Referral</t>
  </si>
  <si>
    <t xml:space="preserve">  Social Service Referral Detail to include 1 row for each Social Service Referral Code (expand section by pressing "+" to the left to see list)</t>
  </si>
  <si>
    <t>Clothing</t>
  </si>
  <si>
    <t>Identification</t>
  </si>
  <si>
    <t>Personal Items</t>
  </si>
  <si>
    <t>Home Improvement</t>
  </si>
  <si>
    <t>Household Items</t>
  </si>
  <si>
    <t>Internet</t>
  </si>
  <si>
    <t>Lead Abatement</t>
  </si>
  <si>
    <t>Phone</t>
  </si>
  <si>
    <t>Safety Equipment</t>
  </si>
  <si>
    <t>Utilities</t>
  </si>
  <si>
    <t>Child Abuse</t>
  </si>
  <si>
    <t>Elder Abuse</t>
  </si>
  <si>
    <t>Family Crisis Services</t>
  </si>
  <si>
    <t>Restorative Services</t>
  </si>
  <si>
    <t>Child Development</t>
  </si>
  <si>
    <t>Citizenship</t>
  </si>
  <si>
    <t>Corrections</t>
  </si>
  <si>
    <t>Daily Activities of Living</t>
  </si>
  <si>
    <t>Fatherhood</t>
  </si>
  <si>
    <t>Financial</t>
  </si>
  <si>
    <t>Legal</t>
  </si>
  <si>
    <t>Medical Debt</t>
  </si>
  <si>
    <t>Parenting Education</t>
  </si>
  <si>
    <t>Tax Preparation</t>
  </si>
  <si>
    <t>Translation Services and/or Interpretation</t>
  </si>
  <si>
    <t>Voter Registration</t>
  </si>
  <si>
    <t>Adult Day Care</t>
  </si>
  <si>
    <t>Childcare</t>
  </si>
  <si>
    <t>Respite Services</t>
  </si>
  <si>
    <t xml:space="preserve">Substance Use  </t>
  </si>
  <si>
    <t xml:space="preserve">Transportation  </t>
  </si>
  <si>
    <t>Pediatric Specific</t>
  </si>
  <si>
    <t>Developmental Referral</t>
  </si>
  <si>
    <t xml:space="preserve">Pregnancy Specific </t>
  </si>
  <si>
    <t>Pregnancy</t>
  </si>
  <si>
    <t>Postpartum</t>
  </si>
  <si>
    <t>Number of Outcome Based Units (OBUs)</t>
  </si>
  <si>
    <t>Total Risk Reduction Outcomes/Pathways</t>
  </si>
  <si>
    <t>Table 5</t>
  </si>
  <si>
    <t>Referrals</t>
  </si>
  <si>
    <t>Total</t>
  </si>
  <si>
    <t># In Progress</t>
  </si>
  <si>
    <t># Enrolled</t>
  </si>
  <si>
    <t># Can't Find</t>
  </si>
  <si>
    <t>MCO Referrals</t>
  </si>
  <si>
    <t>HUB Local Referrals</t>
  </si>
  <si>
    <t>OLD VERSION - DO NOT USE, EFFECTIVE 12/2/2021</t>
  </si>
  <si>
    <t>(Version 32)</t>
  </si>
  <si>
    <t xml:space="preserve">Enrolled Client Demographics, Birth Outcomes, CHW Workforce.  Served = Unique individuals with any number of assessments in specific quarter.  </t>
  </si>
  <si>
    <r>
      <t xml:space="preserve">Total </t>
    </r>
    <r>
      <rPr>
        <b/>
        <sz val="8"/>
        <color theme="1"/>
        <rFont val="Calibri"/>
        <family val="2"/>
        <scheme val="minor"/>
      </rPr>
      <t>Unduplicated*</t>
    </r>
  </si>
  <si>
    <t xml:space="preserve">    Other Minorities</t>
  </si>
  <si>
    <t>Total Postpartum Visit within 7- 84 days</t>
  </si>
  <si>
    <t>Total&gt;17 Years old Non-Pregnant Adult Served</t>
  </si>
  <si>
    <t>* Total undupliacated clients represents Unique individuals. With any number of assessments seen in the preceeding 4 quarters.  Rows will not sum to this number.</t>
  </si>
  <si>
    <r>
      <t xml:space="preserve">Low Birth Weight </t>
    </r>
    <r>
      <rPr>
        <sz val="11"/>
        <color theme="1"/>
        <rFont val="Calibri"/>
        <family val="2"/>
        <scheme val="minor"/>
      </rPr>
      <t>(includes only clients receiving &gt; 1mo of PCH intervention and does not include plural births)</t>
    </r>
  </si>
  <si>
    <t>2 Year 
% LBW  and 2 year %VLBW Only</t>
  </si>
  <si>
    <t xml:space="preserve">    Total Births (Singleton, Normal Birth Weight Only)</t>
  </si>
  <si>
    <t xml:space="preserve">    Total Births (Twins or multiple birth pregnancies)</t>
  </si>
  <si>
    <t xml:space="preserve"> Total Singleton LBW Births</t>
  </si>
  <si>
    <t xml:space="preserve"> Total Singleton VLBW Births</t>
  </si>
  <si>
    <t xml:space="preserve">    American Indian or Alaska Native Total Births </t>
  </si>
  <si>
    <t xml:space="preserve">    American Indian or Alaska Native Births (Singleton, Normal Birth Weight Only)</t>
  </si>
  <si>
    <t xml:space="preserve">    American Indian or Alaska Native Births (Twins or multiple birth pregnancies) </t>
  </si>
  <si>
    <t xml:space="preserve">    American Indian or Alaska Native Singleton, LBW Births </t>
  </si>
  <si>
    <t xml:space="preserve">    American Indian or Alaska Native Singleton VLBW Births</t>
  </si>
  <si>
    <t xml:space="preserve">    Asian Total Births </t>
  </si>
  <si>
    <t xml:space="preserve">    Asian Births (Singleton, Normal Birth Weight Only)</t>
  </si>
  <si>
    <t xml:space="preserve">    Asian Births (Twins or multiple birth pregnancies) </t>
  </si>
  <si>
    <t xml:space="preserve">    Asian Native Singleton, LBW Births </t>
  </si>
  <si>
    <t xml:space="preserve">   Asian Native Singleton VLBW Births</t>
  </si>
  <si>
    <t xml:space="preserve">    Black or African American Total Births </t>
  </si>
  <si>
    <t xml:space="preserve">    Black or African American Births (Singleton, Normal Birth Weight Only)</t>
  </si>
  <si>
    <t xml:space="preserve">    Black or African American Births (Twins or multiple birth pregnancies)</t>
  </si>
  <si>
    <t xml:space="preserve">    Black or African American Singleton, LBW Births </t>
  </si>
  <si>
    <t xml:space="preserve">    Black or African American Singleton VLBW Births</t>
  </si>
  <si>
    <t xml:space="preserve">    Hispanic or Latino Total Births </t>
  </si>
  <si>
    <t xml:space="preserve">    Hispanic or Latino Births (Singleton, Normal Birth Weight Only)</t>
  </si>
  <si>
    <t xml:space="preserve">    Hispanic or Latino Births (Twins or multiple birth pregnancies)</t>
  </si>
  <si>
    <t xml:space="preserve">    Hispanic or Latino Singleton, LBW Births </t>
  </si>
  <si>
    <t xml:space="preserve">    Hispanic or Latino Singleton VLBW Births</t>
  </si>
  <si>
    <t xml:space="preserve">    Native Hawaiian or Other Pacific Islander Total Births </t>
  </si>
  <si>
    <t xml:space="preserve">   Native Hawaiian or Other Pacific Islander Births (Singleton, Normal Birth Weight Only)</t>
  </si>
  <si>
    <t xml:space="preserve">    Native Hawaiian or Other Pacific Islander Births (Twins or multiple birth pregnancies)</t>
  </si>
  <si>
    <t xml:space="preserve">   Native Hawaiian or Other Pacific IslanderSingleton, LBW Births </t>
  </si>
  <si>
    <t xml:space="preserve">    Native Hawaiian or Other Pacific Islander Singleton VLBW Births</t>
  </si>
  <si>
    <t xml:space="preserve">    Other Minority Total Births </t>
  </si>
  <si>
    <t xml:space="preserve">    Other Minority Births (Singleton, Normal Birthweight Only)</t>
  </si>
  <si>
    <t xml:space="preserve">    Other Minority Births (Twins or multiple birth pregnancies)</t>
  </si>
  <si>
    <t xml:space="preserve">    Other Minority, Singleton LBW Births </t>
  </si>
  <si>
    <t xml:space="preserve">    Other Minority Singleton VLBW Births</t>
  </si>
  <si>
    <t xml:space="preserve">    White Total Births</t>
  </si>
  <si>
    <t xml:space="preserve">    White Births (Singleton, Normal Birthweight Only)</t>
  </si>
  <si>
    <t xml:space="preserve">    White Births (Twins or multiple birth pregnancies)</t>
  </si>
  <si>
    <t xml:space="preserve">    White Singleton, LBW Births </t>
  </si>
  <si>
    <t xml:space="preserve">    While Singleton VLBW Births</t>
  </si>
  <si>
    <t>Average # of Visits and Enrollment Period</t>
  </si>
  <si>
    <t>Total Number Home Visits, all Client Categories</t>
  </si>
  <si>
    <t>Number of Home Visits (0-12mo)</t>
  </si>
  <si>
    <t>-</t>
  </si>
  <si>
    <t>Number of Home Visits (1-17 Years Old)</t>
  </si>
  <si>
    <t>Number of Home Visits Adult</t>
  </si>
  <si>
    <t>Number of Home Visits Pregnant</t>
  </si>
  <si>
    <t>Average Length of Enrollment (0-17 Years Old) (days)</t>
  </si>
  <si>
    <t>Average Length of Enrollment &gt;17 Years old (days)</t>
  </si>
  <si>
    <t>Median Time Annual</t>
  </si>
  <si>
    <t xml:space="preserve">  Learning Module Detail</t>
  </si>
  <si>
    <t xml:space="preserve">  Medical Referral Detail</t>
  </si>
  <si>
    <t xml:space="preserve">  Social Service Referral Detail</t>
  </si>
  <si>
    <t>Report Guidlines</t>
  </si>
  <si>
    <t>1.  Quarters start  Jan 1st and include 3 months each.  Report dates = 3rd Friday of Jan, April, July, Oct</t>
  </si>
  <si>
    <t>2.  All requests for annual numbers extend back 12 months including when needed the prior year</t>
  </si>
  <si>
    <t xml:space="preserve">3.  If you do not have a full year of data to report please provide the data available and notation of # of months. </t>
  </si>
  <si>
    <t xml:space="preserve">4.  In the clients served counts please provide all clients who received a visit assessment that specific quarter including those newly enrolled and continuing to be served from the previous quarter  </t>
  </si>
  <si>
    <t xml:space="preserve">     The numbers represented by quarter then represent all clients served unduplicated within that quarter and the annual total provides the annual # removing any  duplication across quarters.</t>
  </si>
  <si>
    <t xml:space="preserve">5. Total Clients = Total unduplicated clients each quarter and Total Unduplicated clients for the year.   </t>
  </si>
  <si>
    <t xml:space="preserve">     Use initial and follow-up checklists /(Visit Forms in future)</t>
  </si>
  <si>
    <t>6. Low Birth weight is for singleton births only and include only pregnancies enrolled greater than one month. LBW should = the sum of singleton LBW births/Total Births</t>
  </si>
  <si>
    <t>7. Pathway % complete = Pathways Completed / (Pathways Completed + Finished Incomplete)</t>
  </si>
  <si>
    <t>8.  This report contains aggregated data only.</t>
  </si>
  <si>
    <t>9.  Data provided by Certified Pathway Community HUB Sites to PCHI cannot be shared by  PCHI unless in aggregate with multi HUB state or national data.</t>
  </si>
  <si>
    <t>10.  Aggregate data is only shared on the PCHI webpage and related documents following approval of the PCHI Quality Benchmark Data Committee</t>
  </si>
  <si>
    <t xml:space="preserve">11. Previous Pathways that are not required for reporting include, immunization screening, developmental screening, and Lead, </t>
  </si>
  <si>
    <t xml:space="preserve">      as they are being discontinued. Tobacco Cessation is transitioning to Substance Use and also does not need to be collected until implemented.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</si>
</sst>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theme="1"/>
      <name val="Calibri"/>
      <family val="2"/>
      <scheme val="minor"/>
    </font>
    <font>
      <b/>
      <sz val="2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4472C4"/>
      <name val="Calibri"/>
      <family val="2"/>
      <scheme val="minor"/>
    </font>
    <font>
      <b/>
      <sz val="11"/>
      <color rgb="FF000000"/>
      <name val="Calibri"/>
      <charset val="1"/>
    </font>
    <font>
      <b/>
      <sz val="11"/>
      <color theme="1"/>
      <name val="Calibri"/>
      <charset val="1"/>
    </font>
    <font>
      <sz val="11"/>
      <color rgb="FF000000"/>
      <name val="Calibri"/>
      <charset val="1"/>
    </font>
    <font>
      <sz val="11"/>
      <color theme="1"/>
      <name val="Calibri"/>
      <charset val="1"/>
    </font>
    <font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rgb="FF4472C4"/>
      <name val="Calibri"/>
      <family val="2"/>
      <scheme val="minor"/>
    </font>
    <font>
      <i/>
      <sz val="11"/>
      <name val="Calibri"/>
      <charset val="1"/>
    </font>
    <font>
      <b/>
      <sz val="12"/>
      <color theme="1" tint="0.3499862666707357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A6A6A6"/>
        <bgColor indexed="64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ck">
        <color indexed="64"/>
      </right>
      <top style="medium">
        <color rgb="FF000000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rgb="FF000000"/>
      </top>
      <bottom style="thick">
        <color indexed="64"/>
      </bottom>
      <diagonal/>
    </border>
    <border>
      <left style="thick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rgb="FF000000"/>
      </left>
      <right style="thick">
        <color indexed="64"/>
      </right>
      <top/>
      <bottom style="thin">
        <color indexed="64"/>
      </bottom>
      <diagonal/>
    </border>
    <border>
      <left style="medium">
        <color rgb="FF000000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ck">
        <color indexed="64"/>
      </right>
      <top style="thin">
        <color indexed="64"/>
      </top>
      <bottom style="medium">
        <color rgb="FF000000"/>
      </bottom>
      <diagonal/>
    </border>
    <border>
      <left style="thick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CCCCCC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CCCCCC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medium">
        <color rgb="FF000000"/>
      </right>
      <top style="thin">
        <color rgb="FFCCCCCC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CCCCCC"/>
      </top>
      <bottom style="medium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medium">
        <color rgb="FF000000"/>
      </bottom>
      <diagonal/>
    </border>
    <border>
      <left style="thin">
        <color rgb="FFCCCCCC"/>
      </left>
      <right style="medium">
        <color rgb="FF000000"/>
      </right>
      <top style="thin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CCCCCC"/>
      </top>
      <bottom style="thin">
        <color rgb="FF000000"/>
      </bottom>
      <diagonal/>
    </border>
    <border>
      <left style="medium">
        <color rgb="FF000000"/>
      </left>
      <right/>
      <top style="thin">
        <color rgb="FFCCCCCC"/>
      </top>
      <bottom style="medium">
        <color rgb="FF000000"/>
      </bottom>
      <diagonal/>
    </border>
    <border>
      <left style="thick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0">
    <xf numFmtId="0" fontId="0" fillId="0" borderId="0" xfId="0"/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15" xfId="0" applyFont="1" applyBorder="1" applyAlignment="1">
      <alignment vertical="center"/>
    </xf>
    <xf numFmtId="0" fontId="0" fillId="3" borderId="0" xfId="0" applyFill="1"/>
    <xf numFmtId="0" fontId="3" fillId="0" borderId="2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0" fillId="0" borderId="15" xfId="0" applyBorder="1" applyAlignment="1">
      <alignment horizont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0" xfId="0" applyFont="1" applyBorder="1" applyAlignment="1">
      <alignment horizontal="left" wrapText="1"/>
    </xf>
    <xf numFmtId="0" fontId="2" fillId="0" borderId="34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3" fillId="2" borderId="28" xfId="0" applyFont="1" applyFill="1" applyBorder="1" applyAlignment="1">
      <alignment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6" fillId="3" borderId="0" xfId="0" applyFont="1" applyFill="1" applyAlignment="1">
      <alignment horizontal="left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wrapText="1"/>
    </xf>
    <xf numFmtId="0" fontId="5" fillId="3" borderId="0" xfId="0" applyFont="1" applyFill="1"/>
    <xf numFmtId="0" fontId="2" fillId="3" borderId="0" xfId="0" quotePrefix="1" applyFont="1" applyFill="1" applyBorder="1" applyAlignment="1">
      <alignment horizontal="left" vertical="center" wrapText="1"/>
    </xf>
    <xf numFmtId="0" fontId="0" fillId="3" borderId="0" xfId="0" applyFill="1" applyBorder="1"/>
    <xf numFmtId="0" fontId="6" fillId="3" borderId="0" xfId="0" applyFont="1" applyFill="1" applyBorder="1" applyAlignment="1">
      <alignment horizontal="left"/>
    </xf>
    <xf numFmtId="41" fontId="0" fillId="0" borderId="16" xfId="0" applyNumberFormat="1" applyBorder="1" applyAlignment="1">
      <alignment horizontal="center" wrapText="1"/>
    </xf>
    <xf numFmtId="41" fontId="0" fillId="0" borderId="3" xfId="0" applyNumberFormat="1" applyBorder="1" applyAlignment="1">
      <alignment horizontal="center" wrapText="1"/>
    </xf>
    <xf numFmtId="41" fontId="0" fillId="0" borderId="10" xfId="0" applyNumberFormat="1" applyBorder="1" applyAlignment="1">
      <alignment horizontal="center" wrapText="1"/>
    </xf>
    <xf numFmtId="41" fontId="2" fillId="0" borderId="32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41" fontId="2" fillId="0" borderId="9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vertical="center" wrapText="1"/>
    </xf>
    <xf numFmtId="41" fontId="0" fillId="4" borderId="33" xfId="0" applyNumberFormat="1" applyFill="1" applyBorder="1" applyAlignment="1">
      <alignment horizontal="center" wrapText="1"/>
    </xf>
    <xf numFmtId="41" fontId="0" fillId="4" borderId="30" xfId="0" applyNumberFormat="1" applyFill="1" applyBorder="1" applyAlignment="1">
      <alignment horizontal="center" wrapText="1"/>
    </xf>
    <xf numFmtId="41" fontId="0" fillId="4" borderId="34" xfId="0" applyNumberFormat="1" applyFill="1" applyBorder="1" applyAlignment="1">
      <alignment horizontal="center" wrapText="1"/>
    </xf>
    <xf numFmtId="41" fontId="0" fillId="4" borderId="28" xfId="0" applyNumberFormat="1" applyFill="1" applyBorder="1" applyAlignment="1">
      <alignment horizontal="center" wrapText="1"/>
    </xf>
    <xf numFmtId="0" fontId="1" fillId="4" borderId="37" xfId="0" applyFont="1" applyFill="1" applyBorder="1" applyAlignment="1">
      <alignment horizontal="center" wrapText="1"/>
    </xf>
    <xf numFmtId="0" fontId="7" fillId="4" borderId="40" xfId="0" applyFont="1" applyFill="1" applyBorder="1" applyAlignment="1">
      <alignment horizontal="center" vertical="center" wrapText="1"/>
    </xf>
    <xf numFmtId="10" fontId="0" fillId="4" borderId="29" xfId="0" applyNumberFormat="1" applyFill="1" applyBorder="1" applyAlignment="1">
      <alignment horizontal="center" wrapText="1"/>
    </xf>
    <xf numFmtId="41" fontId="0" fillId="4" borderId="38" xfId="0" applyNumberFormat="1" applyFill="1" applyBorder="1" applyAlignment="1">
      <alignment horizontal="center" wrapText="1"/>
    </xf>
    <xf numFmtId="41" fontId="0" fillId="4" borderId="39" xfId="0" applyNumberFormat="1" applyFill="1" applyBorder="1" applyAlignment="1">
      <alignment horizontal="center" wrapText="1"/>
    </xf>
    <xf numFmtId="41" fontId="0" fillId="4" borderId="41" xfId="0" applyNumberFormat="1" applyFill="1" applyBorder="1" applyAlignment="1">
      <alignment horizontal="center" wrapText="1"/>
    </xf>
    <xf numFmtId="10" fontId="0" fillId="4" borderId="31" xfId="0" applyNumberFormat="1" applyFill="1" applyBorder="1" applyAlignment="1">
      <alignment horizontal="center" wrapText="1"/>
    </xf>
    <xf numFmtId="41" fontId="0" fillId="4" borderId="37" xfId="0" applyNumberFormat="1" applyFill="1" applyBorder="1" applyAlignment="1">
      <alignment horizontal="center" wrapText="1"/>
    </xf>
    <xf numFmtId="10" fontId="0" fillId="4" borderId="42" xfId="0" applyNumberFormat="1" applyFill="1" applyBorder="1" applyAlignment="1">
      <alignment horizontal="center" wrapText="1"/>
    </xf>
    <xf numFmtId="41" fontId="0" fillId="4" borderId="31" xfId="0" applyNumberFormat="1" applyFill="1" applyBorder="1" applyAlignment="1">
      <alignment horizontal="center" wrapText="1"/>
    </xf>
    <xf numFmtId="41" fontId="0" fillId="4" borderId="47" xfId="0" applyNumberFormat="1" applyFill="1" applyBorder="1" applyAlignment="1">
      <alignment horizontal="center" wrapText="1"/>
    </xf>
    <xf numFmtId="0" fontId="2" fillId="0" borderId="29" xfId="0" applyFont="1" applyBorder="1" applyAlignment="1">
      <alignment vertical="center"/>
    </xf>
    <xf numFmtId="41" fontId="0" fillId="4" borderId="29" xfId="0" applyNumberFormat="1" applyFill="1" applyBorder="1" applyAlignment="1">
      <alignment horizontal="center" wrapText="1"/>
    </xf>
    <xf numFmtId="41" fontId="0" fillId="0" borderId="48" xfId="0" applyNumberFormat="1" applyBorder="1" applyAlignment="1">
      <alignment horizontal="center" wrapText="1"/>
    </xf>
    <xf numFmtId="41" fontId="0" fillId="2" borderId="28" xfId="0" applyNumberFormat="1" applyFill="1" applyBorder="1" applyAlignment="1">
      <alignment horizontal="center" wrapText="1"/>
    </xf>
    <xf numFmtId="41" fontId="0" fillId="2" borderId="27" xfId="0" applyNumberFormat="1" applyFill="1" applyBorder="1" applyAlignment="1">
      <alignment horizontal="center" wrapText="1"/>
    </xf>
    <xf numFmtId="10" fontId="0" fillId="2" borderId="28" xfId="0" applyNumberFormat="1" applyFill="1" applyBorder="1" applyAlignment="1">
      <alignment horizontal="center" wrapText="1"/>
    </xf>
    <xf numFmtId="41" fontId="0" fillId="2" borderId="37" xfId="0" applyNumberFormat="1" applyFill="1" applyBorder="1" applyAlignment="1">
      <alignment horizontal="center" wrapText="1"/>
    </xf>
    <xf numFmtId="41" fontId="0" fillId="4" borderId="42" xfId="0" applyNumberFormat="1" applyFill="1" applyBorder="1" applyAlignment="1">
      <alignment horizontal="center" wrapText="1"/>
    </xf>
    <xf numFmtId="41" fontId="0" fillId="0" borderId="43" xfId="0" applyNumberFormat="1" applyBorder="1" applyAlignment="1">
      <alignment horizontal="center" wrapText="1"/>
    </xf>
    <xf numFmtId="41" fontId="0" fillId="4" borderId="49" xfId="0" applyNumberForma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3" fillId="4" borderId="28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0" fontId="0" fillId="3" borderId="0" xfId="0" applyFont="1" applyFill="1" applyBorder="1"/>
    <xf numFmtId="0" fontId="0" fillId="3" borderId="0" xfId="0" applyFont="1" applyFill="1" applyAlignment="1">
      <alignment horizontal="center" wrapText="1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4" fillId="3" borderId="0" xfId="0" applyFont="1" applyFill="1"/>
    <xf numFmtId="41" fontId="0" fillId="0" borderId="1" xfId="0" applyNumberFormat="1" applyFont="1" applyBorder="1" applyAlignment="1">
      <alignment horizontal="center" wrapText="1"/>
    </xf>
    <xf numFmtId="0" fontId="0" fillId="3" borderId="0" xfId="0" applyFont="1" applyFill="1"/>
    <xf numFmtId="0" fontId="0" fillId="0" borderId="0" xfId="0" applyFont="1" applyAlignment="1">
      <alignment horizontal="center" wrapText="1"/>
    </xf>
    <xf numFmtId="0" fontId="0" fillId="0" borderId="0" xfId="0" applyFont="1"/>
    <xf numFmtId="41" fontId="2" fillId="0" borderId="18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41" fontId="3" fillId="2" borderId="32" xfId="0" applyNumberFormat="1" applyFont="1" applyFill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46" xfId="0" applyNumberFormat="1" applyFont="1" applyBorder="1" applyAlignment="1">
      <alignment horizontal="center" vertical="center"/>
    </xf>
    <xf numFmtId="41" fontId="2" fillId="0" borderId="44" xfId="0" applyNumberFormat="1" applyFont="1" applyBorder="1" applyAlignment="1">
      <alignment horizontal="center" vertical="center"/>
    </xf>
    <xf numFmtId="41" fontId="2" fillId="0" borderId="39" xfId="0" applyNumberFormat="1" applyFont="1" applyBorder="1" applyAlignment="1">
      <alignment horizontal="center" vertical="center"/>
    </xf>
    <xf numFmtId="41" fontId="8" fillId="0" borderId="44" xfId="0" applyNumberFormat="1" applyFont="1" applyBorder="1" applyAlignment="1">
      <alignment horizontal="center" vertical="center"/>
    </xf>
    <xf numFmtId="41" fontId="8" fillId="0" borderId="39" xfId="0" applyNumberFormat="1" applyFont="1" applyBorder="1" applyAlignment="1">
      <alignment horizontal="center" vertical="center"/>
    </xf>
    <xf numFmtId="41" fontId="2" fillId="0" borderId="47" xfId="0" applyNumberFormat="1" applyFont="1" applyBorder="1" applyAlignment="1">
      <alignment horizontal="center" vertical="center"/>
    </xf>
    <xf numFmtId="41" fontId="3" fillId="2" borderId="11" xfId="0" applyNumberFormat="1" applyFont="1" applyFill="1" applyBorder="1" applyAlignment="1">
      <alignment horizontal="center" vertical="center"/>
    </xf>
    <xf numFmtId="41" fontId="3" fillId="2" borderId="37" xfId="0" applyNumberFormat="1" applyFont="1" applyFill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38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vertical="center"/>
    </xf>
    <xf numFmtId="41" fontId="0" fillId="3" borderId="0" xfId="0" applyNumberFormat="1" applyFill="1"/>
    <xf numFmtId="0" fontId="0" fillId="3" borderId="17" xfId="0" applyFill="1" applyBorder="1"/>
    <xf numFmtId="0" fontId="12" fillId="3" borderId="0" xfId="0" applyFont="1" applyFill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horizontal="left" wrapText="1"/>
    </xf>
    <xf numFmtId="0" fontId="0" fillId="2" borderId="0" xfId="0" applyFill="1" applyAlignment="1">
      <alignment horizontal="center" wrapText="1"/>
    </xf>
    <xf numFmtId="0" fontId="0" fillId="2" borderId="0" xfId="0" applyFill="1"/>
    <xf numFmtId="0" fontId="13" fillId="2" borderId="0" xfId="0" applyFont="1" applyFill="1" applyAlignment="1">
      <alignment vertical="center" wrapText="1"/>
    </xf>
    <xf numFmtId="0" fontId="1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vertical="center"/>
    </xf>
    <xf numFmtId="41" fontId="2" fillId="3" borderId="0" xfId="0" applyNumberFormat="1" applyFont="1" applyFill="1" applyBorder="1" applyAlignment="1">
      <alignment vertical="center"/>
    </xf>
    <xf numFmtId="41" fontId="0" fillId="3" borderId="0" xfId="0" applyNumberFormat="1" applyFill="1" applyBorder="1" applyAlignment="1">
      <alignment horizontal="center" wrapText="1"/>
    </xf>
    <xf numFmtId="41" fontId="2" fillId="3" borderId="0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wrapText="1"/>
    </xf>
    <xf numFmtId="0" fontId="1" fillId="0" borderId="53" xfId="0" applyFont="1" applyBorder="1" applyAlignment="1">
      <alignment horizontal="center" vertical="center" wrapText="1"/>
    </xf>
    <xf numFmtId="0" fontId="12" fillId="3" borderId="0" xfId="0" applyFont="1" applyFill="1" applyAlignment="1">
      <alignment horizontal="left" vertical="top"/>
    </xf>
    <xf numFmtId="0" fontId="1" fillId="0" borderId="9" xfId="0" applyFont="1" applyBorder="1" applyAlignment="1">
      <alignment horizontal="center" vertical="center" wrapText="1"/>
    </xf>
    <xf numFmtId="41" fontId="0" fillId="0" borderId="25" xfId="0" applyNumberFormat="1" applyBorder="1" applyAlignment="1">
      <alignment horizontal="center"/>
    </xf>
    <xf numFmtId="41" fontId="0" fillId="0" borderId="24" xfId="0" applyNumberFormat="1" applyBorder="1" applyAlignment="1">
      <alignment horizontal="center"/>
    </xf>
    <xf numFmtId="10" fontId="2" fillId="0" borderId="2" xfId="0" applyNumberFormat="1" applyFont="1" applyBorder="1" applyAlignment="1">
      <alignment horizontal="center" vertical="center" wrapText="1"/>
    </xf>
    <xf numFmtId="41" fontId="2" fillId="0" borderId="2" xfId="0" applyNumberFormat="1" applyFont="1" applyBorder="1" applyAlignment="1">
      <alignment horizontal="center" vertical="center" wrapText="1"/>
    </xf>
    <xf numFmtId="41" fontId="0" fillId="0" borderId="7" xfId="0" applyNumberForma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10" fontId="2" fillId="0" borderId="1" xfId="0" applyNumberFormat="1" applyFont="1" applyBorder="1" applyAlignment="1">
      <alignment horizontal="center" vertical="center" wrapText="1"/>
    </xf>
    <xf numFmtId="41" fontId="2" fillId="0" borderId="1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"/>
    </xf>
    <xf numFmtId="41" fontId="0" fillId="0" borderId="8" xfId="0" applyNumberFormat="1" applyFont="1" applyBorder="1" applyAlignment="1">
      <alignment horizont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41" fontId="0" fillId="0" borderId="2" xfId="0" applyNumberFormat="1" applyBorder="1" applyAlignment="1">
      <alignment horizontal="center"/>
    </xf>
    <xf numFmtId="41" fontId="1" fillId="0" borderId="57" xfId="0" applyNumberFormat="1" applyFont="1" applyBorder="1" applyAlignment="1">
      <alignment horizontal="center" wrapText="1"/>
    </xf>
    <xf numFmtId="41" fontId="1" fillId="0" borderId="54" xfId="0" applyNumberFormat="1" applyFont="1" applyBorder="1" applyAlignment="1">
      <alignment horizontal="center" wrapText="1"/>
    </xf>
    <xf numFmtId="41" fontId="1" fillId="0" borderId="58" xfId="0" applyNumberFormat="1" applyFont="1" applyBorder="1" applyAlignment="1">
      <alignment horizontal="center" wrapText="1"/>
    </xf>
    <xf numFmtId="41" fontId="1" fillId="0" borderId="17" xfId="0" applyNumberFormat="1" applyFont="1" applyBorder="1" applyAlignment="1">
      <alignment horizontal="center" wrapText="1"/>
    </xf>
    <xf numFmtId="41" fontId="2" fillId="0" borderId="55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54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horizontal="center" vertical="center"/>
    </xf>
    <xf numFmtId="41" fontId="0" fillId="0" borderId="33" xfId="0" applyNumberFormat="1" applyFill="1" applyBorder="1" applyAlignment="1">
      <alignment vertical="center" wrapText="1"/>
    </xf>
    <xf numFmtId="41" fontId="2" fillId="0" borderId="2" xfId="0" applyNumberFormat="1" applyFont="1" applyFill="1" applyBorder="1" applyAlignment="1">
      <alignment vertical="center" wrapText="1"/>
    </xf>
    <xf numFmtId="41" fontId="0" fillId="0" borderId="1" xfId="0" applyNumberFormat="1" applyFont="1" applyFill="1" applyBorder="1" applyAlignment="1">
      <alignment horizontal="center" wrapText="1"/>
    </xf>
    <xf numFmtId="41" fontId="0" fillId="0" borderId="36" xfId="0" applyNumberFormat="1" applyFont="1" applyFill="1" applyBorder="1" applyAlignment="1">
      <alignment horizontal="center" wrapText="1"/>
    </xf>
    <xf numFmtId="41" fontId="0" fillId="0" borderId="30" xfId="0" applyNumberFormat="1" applyFill="1" applyBorder="1" applyAlignment="1">
      <alignment wrapText="1"/>
    </xf>
    <xf numFmtId="41" fontId="0" fillId="6" borderId="52" xfId="0" applyNumberFormat="1" applyFont="1" applyFill="1" applyBorder="1" applyAlignment="1">
      <alignment horizontal="center" wrapText="1"/>
    </xf>
    <xf numFmtId="41" fontId="8" fillId="6" borderId="44" xfId="0" applyNumberFormat="1" applyFont="1" applyFill="1" applyBorder="1" applyAlignment="1">
      <alignment horizontal="center" vertical="center"/>
    </xf>
    <xf numFmtId="41" fontId="8" fillId="6" borderId="1" xfId="0" applyNumberFormat="1" applyFont="1" applyFill="1" applyBorder="1" applyAlignment="1">
      <alignment horizontal="center" vertical="center"/>
    </xf>
    <xf numFmtId="41" fontId="8" fillId="6" borderId="39" xfId="0" applyNumberFormat="1" applyFont="1" applyFill="1" applyBorder="1" applyAlignment="1">
      <alignment horizontal="center" vertical="center"/>
    </xf>
    <xf numFmtId="41" fontId="2" fillId="6" borderId="2" xfId="0" applyNumberFormat="1" applyFont="1" applyFill="1" applyBorder="1" applyAlignment="1">
      <alignment horizontal="center" vertical="center"/>
    </xf>
    <xf numFmtId="41" fontId="2" fillId="6" borderId="1" xfId="0" applyNumberFormat="1" applyFont="1" applyFill="1" applyBorder="1" applyAlignment="1">
      <alignment horizontal="center" vertical="center"/>
    </xf>
    <xf numFmtId="41" fontId="2" fillId="6" borderId="39" xfId="0" applyNumberFormat="1" applyFont="1" applyFill="1" applyBorder="1" applyAlignment="1">
      <alignment horizontal="center" vertical="center"/>
    </xf>
    <xf numFmtId="41" fontId="8" fillId="6" borderId="2" xfId="0" applyNumberFormat="1" applyFont="1" applyFill="1" applyBorder="1" applyAlignment="1">
      <alignment horizontal="center" wrapText="1"/>
    </xf>
    <xf numFmtId="41" fontId="8" fillId="6" borderId="1" xfId="0" applyNumberFormat="1" applyFont="1" applyFill="1" applyBorder="1" applyAlignment="1">
      <alignment horizontal="center" wrapText="1"/>
    </xf>
    <xf numFmtId="41" fontId="8" fillId="6" borderId="39" xfId="0" applyNumberFormat="1" applyFont="1" applyFill="1" applyBorder="1" applyAlignment="1">
      <alignment horizontal="center" wrapText="1"/>
    </xf>
    <xf numFmtId="41" fontId="2" fillId="6" borderId="4" xfId="0" applyNumberFormat="1" applyFont="1" applyFill="1" applyBorder="1" applyAlignment="1">
      <alignment horizontal="center" vertical="center"/>
    </xf>
    <xf numFmtId="41" fontId="2" fillId="6" borderId="5" xfId="0" applyNumberFormat="1" applyFont="1" applyFill="1" applyBorder="1" applyAlignment="1">
      <alignment horizontal="center" vertical="center"/>
    </xf>
    <xf numFmtId="41" fontId="2" fillId="6" borderId="47" xfId="0" applyNumberFormat="1" applyFont="1" applyFill="1" applyBorder="1" applyAlignment="1">
      <alignment horizontal="center" vertical="center"/>
    </xf>
    <xf numFmtId="41" fontId="2" fillId="6" borderId="19" xfId="0" applyNumberFormat="1" applyFont="1" applyFill="1" applyBorder="1" applyAlignment="1">
      <alignment horizontal="center" vertical="center"/>
    </xf>
    <xf numFmtId="41" fontId="0" fillId="6" borderId="3" xfId="0" applyNumberFormat="1" applyFill="1" applyBorder="1" applyAlignment="1">
      <alignment horizontal="center" wrapText="1"/>
    </xf>
    <xf numFmtId="41" fontId="2" fillId="6" borderId="15" xfId="0" applyNumberFormat="1" applyFont="1" applyFill="1" applyBorder="1" applyAlignment="1">
      <alignment horizontal="center" vertical="center"/>
    </xf>
    <xf numFmtId="41" fontId="0" fillId="6" borderId="6" xfId="0" applyNumberFormat="1" applyFill="1" applyBorder="1" applyAlignment="1">
      <alignment horizontal="center" wrapText="1"/>
    </xf>
    <xf numFmtId="0" fontId="0" fillId="0" borderId="42" xfId="0" applyBorder="1"/>
    <xf numFmtId="41" fontId="0" fillId="0" borderId="1" xfId="0" applyNumberFormat="1" applyBorder="1" applyAlignment="1">
      <alignment horizontal="center" wrapText="1"/>
    </xf>
    <xf numFmtId="41" fontId="0" fillId="0" borderId="8" xfId="0" applyNumberFormat="1" applyBorder="1" applyAlignment="1">
      <alignment horizontal="center" wrapText="1"/>
    </xf>
    <xf numFmtId="0" fontId="3" fillId="2" borderId="27" xfId="0" applyFont="1" applyFill="1" applyBorder="1" applyAlignment="1">
      <alignment horizontal="center" vertical="center" wrapText="1"/>
    </xf>
    <xf numFmtId="0" fontId="20" fillId="3" borderId="0" xfId="0" applyFont="1" applyFill="1" applyBorder="1"/>
    <xf numFmtId="41" fontId="0" fillId="6" borderId="56" xfId="0" applyNumberFormat="1" applyFont="1" applyFill="1" applyBorder="1" applyAlignment="1">
      <alignment horizontal="center" wrapText="1"/>
    </xf>
    <xf numFmtId="41" fontId="0" fillId="6" borderId="20" xfId="0" applyNumberFormat="1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41" fontId="0" fillId="6" borderId="59" xfId="0" applyNumberFormat="1" applyFont="1" applyFill="1" applyBorder="1" applyAlignment="1">
      <alignment horizontal="center" wrapText="1"/>
    </xf>
    <xf numFmtId="41" fontId="0" fillId="6" borderId="60" xfId="0" applyNumberFormat="1" applyFont="1" applyFill="1" applyBorder="1" applyAlignment="1">
      <alignment vertical="center" wrapText="1"/>
    </xf>
    <xf numFmtId="41" fontId="0" fillId="6" borderId="12" xfId="0" applyNumberFormat="1" applyFont="1" applyFill="1" applyBorder="1" applyAlignment="1">
      <alignment horizontal="center" wrapText="1"/>
    </xf>
    <xf numFmtId="0" fontId="3" fillId="0" borderId="50" xfId="0" applyFont="1" applyBorder="1" applyAlignment="1">
      <alignment vertical="center" wrapText="1"/>
    </xf>
    <xf numFmtId="41" fontId="2" fillId="6" borderId="51" xfId="0" applyNumberFormat="1" applyFont="1" applyFill="1" applyBorder="1" applyAlignment="1">
      <alignment vertical="center" wrapText="1"/>
    </xf>
    <xf numFmtId="0" fontId="1" fillId="3" borderId="61" xfId="0" applyFont="1" applyFill="1" applyBorder="1" applyAlignment="1">
      <alignment vertical="center" wrapText="1"/>
    </xf>
    <xf numFmtId="41" fontId="0" fillId="6" borderId="62" xfId="0" applyNumberFormat="1" applyFont="1" applyFill="1" applyBorder="1" applyAlignment="1">
      <alignment horizontal="center" wrapText="1"/>
    </xf>
    <xf numFmtId="41" fontId="0" fillId="6" borderId="63" xfId="0" applyNumberFormat="1" applyFont="1" applyFill="1" applyBorder="1" applyAlignment="1">
      <alignment horizontal="center" wrapText="1"/>
    </xf>
    <xf numFmtId="41" fontId="0" fillId="6" borderId="64" xfId="0" applyNumberFormat="1" applyFont="1" applyFill="1" applyBorder="1" applyAlignment="1">
      <alignment horizontal="center" wrapText="1"/>
    </xf>
    <xf numFmtId="41" fontId="0" fillId="6" borderId="65" xfId="0" applyNumberFormat="1" applyFont="1" applyFill="1" applyBorder="1" applyAlignment="1">
      <alignment horizontal="center" wrapText="1"/>
    </xf>
    <xf numFmtId="0" fontId="0" fillId="0" borderId="0" xfId="0" applyBorder="1"/>
    <xf numFmtId="41" fontId="0" fillId="6" borderId="66" xfId="0" applyNumberFormat="1" applyFont="1" applyFill="1" applyBorder="1" applyAlignment="1">
      <alignment wrapText="1"/>
    </xf>
    <xf numFmtId="41" fontId="0" fillId="6" borderId="67" xfId="0" applyNumberFormat="1" applyFont="1" applyFill="1" applyBorder="1" applyAlignment="1">
      <alignment wrapText="1"/>
    </xf>
    <xf numFmtId="41" fontId="0" fillId="6" borderId="68" xfId="0" applyNumberFormat="1" applyFont="1" applyFill="1" applyBorder="1" applyAlignment="1">
      <alignment vertical="center" wrapText="1"/>
    </xf>
    <xf numFmtId="41" fontId="0" fillId="6" borderId="69" xfId="0" applyNumberFormat="1" applyFont="1" applyFill="1" applyBorder="1" applyAlignment="1">
      <alignment vertical="center" wrapText="1"/>
    </xf>
    <xf numFmtId="0" fontId="1" fillId="3" borderId="66" xfId="0" applyFont="1" applyFill="1" applyBorder="1" applyAlignment="1">
      <alignment vertical="center" wrapText="1"/>
    </xf>
    <xf numFmtId="0" fontId="1" fillId="3" borderId="67" xfId="0" applyFont="1" applyFill="1" applyBorder="1" applyAlignment="1">
      <alignment vertical="center" wrapText="1"/>
    </xf>
    <xf numFmtId="41" fontId="0" fillId="0" borderId="52" xfId="0" applyNumberForma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41" fontId="0" fillId="0" borderId="3" xfId="0" applyNumberFormat="1" applyFont="1" applyFill="1" applyBorder="1" applyAlignment="1">
      <alignment horizontal="center" wrapText="1"/>
    </xf>
    <xf numFmtId="10" fontId="0" fillId="3" borderId="0" xfId="0" applyNumberFormat="1" applyFill="1" applyBorder="1" applyAlignment="1">
      <alignment horizontal="center" wrapText="1"/>
    </xf>
    <xf numFmtId="0" fontId="7" fillId="6" borderId="70" xfId="0" applyFont="1" applyFill="1" applyBorder="1" applyAlignment="1">
      <alignment horizontal="center" wrapText="1"/>
    </xf>
    <xf numFmtId="43" fontId="0" fillId="5" borderId="71" xfId="0" applyNumberFormat="1" applyFill="1" applyBorder="1" applyAlignment="1">
      <alignment wrapText="1"/>
    </xf>
    <xf numFmtId="43" fontId="0" fillId="5" borderId="72" xfId="0" applyNumberFormat="1" applyFill="1" applyBorder="1" applyAlignment="1">
      <alignment wrapText="1"/>
    </xf>
    <xf numFmtId="10" fontId="2" fillId="0" borderId="71" xfId="0" applyNumberFormat="1" applyFont="1" applyBorder="1" applyAlignment="1">
      <alignment horizontal="center" vertical="center" wrapText="1"/>
    </xf>
    <xf numFmtId="10" fontId="2" fillId="6" borderId="71" xfId="0" applyNumberFormat="1" applyFont="1" applyFill="1" applyBorder="1" applyAlignment="1">
      <alignment horizontal="center" vertical="center" wrapText="1"/>
    </xf>
    <xf numFmtId="10" fontId="2" fillId="0" borderId="73" xfId="0" applyNumberFormat="1" applyFont="1" applyBorder="1" applyAlignment="1">
      <alignment horizontal="center" vertical="center" wrapText="1"/>
    </xf>
    <xf numFmtId="43" fontId="0" fillId="5" borderId="74" xfId="0" applyNumberFormat="1" applyFill="1" applyBorder="1" applyAlignment="1">
      <alignment wrapText="1"/>
    </xf>
    <xf numFmtId="10" fontId="2" fillId="0" borderId="75" xfId="0" applyNumberFormat="1" applyFont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vertical="center" wrapText="1"/>
    </xf>
    <xf numFmtId="2" fontId="0" fillId="3" borderId="0" xfId="0" applyNumberFormat="1" applyFont="1" applyFill="1" applyBorder="1" applyAlignment="1">
      <alignment horizontal="center" wrapText="1"/>
    </xf>
    <xf numFmtId="0" fontId="1" fillId="0" borderId="76" xfId="0" applyFont="1" applyBorder="1" applyAlignment="1">
      <alignment wrapText="1"/>
    </xf>
    <xf numFmtId="0" fontId="1" fillId="0" borderId="77" xfId="0" applyFont="1" applyBorder="1" applyAlignment="1">
      <alignment horizontal="center" wrapText="1"/>
    </xf>
    <xf numFmtId="0" fontId="7" fillId="3" borderId="78" xfId="0" applyFont="1" applyFill="1" applyBorder="1" applyAlignment="1">
      <alignment horizontal="center" wrapText="1"/>
    </xf>
    <xf numFmtId="0" fontId="0" fillId="0" borderId="79" xfId="0" applyFont="1" applyBorder="1" applyAlignment="1">
      <alignment wrapText="1"/>
    </xf>
    <xf numFmtId="0" fontId="0" fillId="0" borderId="80" xfId="0" applyBorder="1"/>
    <xf numFmtId="0" fontId="0" fillId="0" borderId="81" xfId="0" applyBorder="1" applyAlignment="1">
      <alignment horizontal="left" indent="1"/>
    </xf>
    <xf numFmtId="0" fontId="2" fillId="0" borderId="81" xfId="0" applyFont="1" applyBorder="1" applyAlignment="1">
      <alignment vertical="center" wrapText="1"/>
    </xf>
    <xf numFmtId="0" fontId="21" fillId="0" borderId="81" xfId="0" applyFont="1" applyBorder="1" applyAlignment="1">
      <alignment vertical="center" wrapText="1"/>
    </xf>
    <xf numFmtId="0" fontId="2" fillId="0" borderId="80" xfId="0" applyFont="1" applyBorder="1"/>
    <xf numFmtId="0" fontId="22" fillId="0" borderId="81" xfId="0" applyFont="1" applyBorder="1" applyAlignment="1">
      <alignment vertical="center" wrapText="1"/>
    </xf>
    <xf numFmtId="0" fontId="2" fillId="0" borderId="82" xfId="0" applyFont="1" applyBorder="1" applyAlignment="1">
      <alignment vertical="center" wrapText="1"/>
    </xf>
    <xf numFmtId="41" fontId="2" fillId="0" borderId="83" xfId="0" applyNumberFormat="1" applyFont="1" applyBorder="1" applyAlignment="1">
      <alignment horizontal="center" vertical="center" wrapText="1"/>
    </xf>
    <xf numFmtId="41" fontId="2" fillId="0" borderId="84" xfId="0" applyNumberFormat="1" applyFont="1" applyBorder="1" applyAlignment="1">
      <alignment horizontal="center" vertical="center" wrapText="1"/>
    </xf>
    <xf numFmtId="41" fontId="0" fillId="0" borderId="84" xfId="0" applyNumberFormat="1" applyFont="1" applyBorder="1" applyAlignment="1">
      <alignment horizontal="center" wrapText="1"/>
    </xf>
    <xf numFmtId="0" fontId="14" fillId="3" borderId="0" xfId="0" applyFont="1" applyFill="1" applyBorder="1"/>
    <xf numFmtId="0" fontId="26" fillId="8" borderId="85" xfId="0" applyFont="1" applyFill="1" applyBorder="1" applyAlignment="1">
      <alignment wrapText="1" readingOrder="1"/>
    </xf>
    <xf numFmtId="0" fontId="24" fillId="0" borderId="87" xfId="0" applyFont="1" applyBorder="1" applyAlignment="1">
      <alignment wrapText="1" readingOrder="1"/>
    </xf>
    <xf numFmtId="0" fontId="24" fillId="7" borderId="88" xfId="0" applyFont="1" applyFill="1" applyBorder="1" applyAlignment="1">
      <alignment wrapText="1" readingOrder="1"/>
    </xf>
    <xf numFmtId="0" fontId="26" fillId="7" borderId="90" xfId="0" applyFont="1" applyFill="1" applyBorder="1" applyAlignment="1">
      <alignment wrapText="1" readingOrder="1"/>
    </xf>
    <xf numFmtId="0" fontId="25" fillId="7" borderId="90" xfId="0" quotePrefix="1" applyFont="1" applyFill="1" applyBorder="1" applyAlignment="1">
      <alignment wrapText="1" readingOrder="1"/>
    </xf>
    <xf numFmtId="0" fontId="26" fillId="8" borderId="92" xfId="0" applyFont="1" applyFill="1" applyBorder="1" applyAlignment="1">
      <alignment wrapText="1" readingOrder="1"/>
    </xf>
    <xf numFmtId="0" fontId="25" fillId="7" borderId="93" xfId="0" quotePrefix="1" applyFont="1" applyFill="1" applyBorder="1" applyAlignment="1">
      <alignment wrapText="1" readingOrder="1"/>
    </xf>
    <xf numFmtId="0" fontId="0" fillId="3" borderId="0" xfId="0" applyFill="1" applyBorder="1" applyAlignment="1">
      <alignment wrapText="1"/>
    </xf>
    <xf numFmtId="0" fontId="24" fillId="0" borderId="86" xfId="0" applyFont="1" applyBorder="1" applyAlignment="1">
      <alignment wrapText="1" readingOrder="1"/>
    </xf>
    <xf numFmtId="0" fontId="26" fillId="8" borderId="89" xfId="0" applyFont="1" applyFill="1" applyBorder="1" applyAlignment="1">
      <alignment wrapText="1" readingOrder="1"/>
    </xf>
    <xf numFmtId="0" fontId="26" fillId="8" borderId="91" xfId="0" applyFont="1" applyFill="1" applyBorder="1" applyAlignment="1">
      <alignment wrapText="1" readingOrder="1"/>
    </xf>
    <xf numFmtId="0" fontId="23" fillId="0" borderId="94" xfId="0" applyFont="1" applyBorder="1" applyAlignment="1">
      <alignment wrapText="1" readingOrder="1"/>
    </xf>
    <xf numFmtId="0" fontId="25" fillId="9" borderId="95" xfId="0" applyFont="1" applyFill="1" applyBorder="1" applyAlignment="1">
      <alignment wrapText="1" readingOrder="1"/>
    </xf>
    <xf numFmtId="0" fontId="25" fillId="9" borderId="96" xfId="0" applyFont="1" applyFill="1" applyBorder="1" applyAlignment="1">
      <alignment wrapText="1" readingOrder="1"/>
    </xf>
    <xf numFmtId="41" fontId="0" fillId="0" borderId="29" xfId="0" applyNumberFormat="1" applyFill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41" fontId="2" fillId="9" borderId="2" xfId="0" applyNumberFormat="1" applyFont="1" applyFill="1" applyBorder="1" applyAlignment="1">
      <alignment vertical="center" wrapText="1"/>
    </xf>
    <xf numFmtId="41" fontId="0" fillId="9" borderId="1" xfId="0" applyNumberFormat="1" applyFont="1" applyFill="1" applyBorder="1" applyAlignment="1">
      <alignment horizontal="center" wrapText="1"/>
    </xf>
    <xf numFmtId="41" fontId="0" fillId="9" borderId="36" xfId="0" applyNumberFormat="1" applyFont="1" applyFill="1" applyBorder="1" applyAlignment="1">
      <alignment horizontal="center" wrapText="1"/>
    </xf>
    <xf numFmtId="41" fontId="0" fillId="9" borderId="30" xfId="0" applyNumberFormat="1" applyFill="1" applyBorder="1" applyAlignment="1">
      <alignment wrapText="1"/>
    </xf>
    <xf numFmtId="41" fontId="2" fillId="8" borderId="2" xfId="0" applyNumberFormat="1" applyFont="1" applyFill="1" applyBorder="1" applyAlignment="1">
      <alignment vertical="center" wrapText="1"/>
    </xf>
    <xf numFmtId="41" fontId="0" fillId="8" borderId="1" xfId="0" applyNumberFormat="1" applyFont="1" applyFill="1" applyBorder="1" applyAlignment="1">
      <alignment horizontal="center" wrapText="1"/>
    </xf>
    <xf numFmtId="41" fontId="0" fillId="8" borderId="36" xfId="0" applyNumberFormat="1" applyFont="1" applyFill="1" applyBorder="1" applyAlignment="1">
      <alignment horizontal="center" wrapText="1"/>
    </xf>
    <xf numFmtId="10" fontId="2" fillId="0" borderId="8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" fillId="0" borderId="99" xfId="0" applyFont="1" applyBorder="1" applyAlignment="1">
      <alignment vertical="center" wrapText="1"/>
    </xf>
    <xf numFmtId="0" fontId="2" fillId="0" borderId="100" xfId="0" applyFont="1" applyBorder="1" applyAlignment="1">
      <alignment vertical="center" wrapText="1"/>
    </xf>
    <xf numFmtId="0" fontId="29" fillId="0" borderId="103" xfId="0" applyFont="1" applyBorder="1" applyAlignment="1">
      <alignment vertical="center" wrapText="1"/>
    </xf>
    <xf numFmtId="0" fontId="3" fillId="0" borderId="105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3" fillId="0" borderId="106" xfId="0" applyFont="1" applyBorder="1" applyAlignment="1">
      <alignment vertical="center" wrapText="1"/>
    </xf>
    <xf numFmtId="0" fontId="0" fillId="0" borderId="80" xfId="0" applyBorder="1" applyAlignment="1">
      <alignment vertical="top"/>
    </xf>
    <xf numFmtId="41" fontId="2" fillId="0" borderId="108" xfId="0" applyNumberFormat="1" applyFont="1" applyBorder="1" applyAlignment="1">
      <alignment horizontal="center" vertical="center"/>
    </xf>
    <xf numFmtId="0" fontId="21" fillId="0" borderId="0" xfId="0" applyFont="1"/>
    <xf numFmtId="0" fontId="30" fillId="3" borderId="0" xfId="0" applyFont="1" applyFill="1" applyBorder="1"/>
    <xf numFmtId="0" fontId="21" fillId="0" borderId="0" xfId="0" applyFont="1" applyAlignment="1">
      <alignment horizontal="center" wrapText="1"/>
    </xf>
    <xf numFmtId="0" fontId="21" fillId="3" borderId="0" xfId="0" applyFont="1" applyFill="1"/>
    <xf numFmtId="0" fontId="31" fillId="3" borderId="0" xfId="0" applyFont="1" applyFill="1" applyBorder="1"/>
    <xf numFmtId="0" fontId="1" fillId="0" borderId="28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41" fontId="2" fillId="3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10" borderId="70" xfId="0" applyFill="1" applyBorder="1" applyAlignment="1">
      <alignment vertical="top" wrapText="1"/>
    </xf>
    <xf numFmtId="0" fontId="0" fillId="11" borderId="70" xfId="0" applyFill="1" applyBorder="1" applyAlignment="1">
      <alignment vertical="top" wrapText="1"/>
    </xf>
    <xf numFmtId="0" fontId="0" fillId="11" borderId="72" xfId="0" applyFill="1" applyBorder="1" applyAlignment="1">
      <alignment vertical="top" wrapText="1"/>
    </xf>
    <xf numFmtId="0" fontId="0" fillId="11" borderId="109" xfId="0" applyFill="1" applyBorder="1" applyAlignment="1">
      <alignment vertical="top" wrapText="1"/>
    </xf>
    <xf numFmtId="0" fontId="0" fillId="3" borderId="0" xfId="0" applyFill="1" applyAlignment="1">
      <alignment vertical="top"/>
    </xf>
    <xf numFmtId="0" fontId="23" fillId="0" borderId="94" xfId="0" applyFont="1" applyBorder="1" applyAlignment="1">
      <alignment vertical="top" wrapText="1" readingOrder="1"/>
    </xf>
    <xf numFmtId="0" fontId="24" fillId="0" borderId="86" xfId="0" applyFont="1" applyBorder="1" applyAlignment="1">
      <alignment vertical="top" wrapText="1" readingOrder="1"/>
    </xf>
    <xf numFmtId="0" fontId="24" fillId="0" borderId="87" xfId="0" applyFont="1" applyBorder="1" applyAlignment="1">
      <alignment vertical="top" wrapText="1" readingOrder="1"/>
    </xf>
    <xf numFmtId="0" fontId="24" fillId="7" borderId="88" xfId="0" applyFont="1" applyFill="1" applyBorder="1" applyAlignment="1">
      <alignment vertical="top" wrapText="1" readingOrder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" fillId="4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0" borderId="76" xfId="0" applyFont="1" applyBorder="1" applyAlignment="1">
      <alignment horizontal="left" vertical="center" wrapText="1"/>
    </xf>
    <xf numFmtId="0" fontId="1" fillId="0" borderId="77" xfId="0" applyFont="1" applyBorder="1" applyAlignment="1">
      <alignment horizontal="center" vertical="center" wrapText="1"/>
    </xf>
    <xf numFmtId="0" fontId="7" fillId="3" borderId="78" xfId="0" applyFont="1" applyFill="1" applyBorder="1" applyAlignment="1">
      <alignment horizontal="center" vertical="center" wrapText="1"/>
    </xf>
    <xf numFmtId="1" fontId="2" fillId="0" borderId="97" xfId="0" applyNumberFormat="1" applyFont="1" applyFill="1" applyBorder="1" applyAlignment="1">
      <alignment vertical="center" wrapText="1"/>
    </xf>
    <xf numFmtId="1" fontId="0" fillId="0" borderId="98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wrapText="1"/>
    </xf>
    <xf numFmtId="1" fontId="0" fillId="0" borderId="36" xfId="0" applyNumberFormat="1" applyFont="1" applyFill="1" applyBorder="1" applyAlignment="1">
      <alignment horizontal="center" wrapText="1"/>
    </xf>
    <xf numFmtId="1" fontId="2" fillId="8" borderId="2" xfId="0" applyNumberFormat="1" applyFont="1" applyFill="1" applyBorder="1" applyAlignment="1">
      <alignment vertical="center" wrapText="1"/>
    </xf>
    <xf numFmtId="1" fontId="0" fillId="8" borderId="1" xfId="0" applyNumberFormat="1" applyFont="1" applyFill="1" applyBorder="1" applyAlignment="1">
      <alignment horizontal="center" wrapText="1"/>
    </xf>
    <xf numFmtId="1" fontId="0" fillId="8" borderId="36" xfId="0" applyNumberFormat="1" applyFont="1" applyFill="1" applyBorder="1" applyAlignment="1">
      <alignment horizontal="center" wrapText="1"/>
    </xf>
    <xf numFmtId="1" fontId="2" fillId="0" borderId="101" xfId="0" applyNumberFormat="1" applyFont="1" applyFill="1" applyBorder="1" applyAlignment="1">
      <alignment vertical="center" wrapText="1"/>
    </xf>
    <xf numFmtId="1" fontId="0" fillId="0" borderId="84" xfId="0" applyNumberFormat="1" applyFont="1" applyFill="1" applyBorder="1" applyAlignment="1">
      <alignment horizontal="center" wrapText="1"/>
    </xf>
    <xf numFmtId="1" fontId="0" fillId="0" borderId="102" xfId="0" applyNumberFormat="1" applyFont="1" applyFill="1" applyBorder="1" applyAlignment="1">
      <alignment horizontal="center" wrapText="1"/>
    </xf>
    <xf numFmtId="1" fontId="0" fillId="0" borderId="104" xfId="0" applyNumberFormat="1" applyFont="1" applyFill="1" applyBorder="1" applyAlignment="1">
      <alignment horizontal="center" wrapText="1"/>
    </xf>
    <xf numFmtId="1" fontId="0" fillId="0" borderId="113" xfId="0" applyNumberFormat="1" applyFont="1" applyFill="1" applyBorder="1" applyAlignment="1">
      <alignment horizontal="center" wrapText="1"/>
    </xf>
    <xf numFmtId="1" fontId="0" fillId="0" borderId="114" xfId="0" applyNumberFormat="1" applyFont="1" applyFill="1" applyBorder="1" applyAlignment="1">
      <alignment horizontal="center" wrapText="1"/>
    </xf>
    <xf numFmtId="0" fontId="1" fillId="3" borderId="115" xfId="0" applyFont="1" applyFill="1" applyBorder="1" applyAlignment="1">
      <alignment vertical="center" wrapText="1"/>
    </xf>
    <xf numFmtId="0" fontId="1" fillId="3" borderId="116" xfId="0" applyFont="1" applyFill="1" applyBorder="1" applyAlignment="1">
      <alignment vertical="center" wrapText="1"/>
    </xf>
    <xf numFmtId="41" fontId="2" fillId="6" borderId="117" xfId="0" applyNumberFormat="1" applyFont="1" applyFill="1" applyBorder="1" applyAlignment="1">
      <alignment vertical="center" wrapText="1"/>
    </xf>
    <xf numFmtId="41" fontId="0" fillId="6" borderId="118" xfId="0" applyNumberFormat="1" applyFont="1" applyFill="1" applyBorder="1" applyAlignment="1">
      <alignment horizontal="center" wrapText="1"/>
    </xf>
    <xf numFmtId="41" fontId="0" fillId="6" borderId="119" xfId="0" applyNumberFormat="1" applyFont="1" applyFill="1" applyBorder="1" applyAlignment="1">
      <alignment horizontal="center" wrapText="1"/>
    </xf>
    <xf numFmtId="41" fontId="0" fillId="0" borderId="0" xfId="0" applyNumberFormat="1" applyAlignment="1">
      <alignment horizontal="center" wrapText="1"/>
    </xf>
    <xf numFmtId="0" fontId="1" fillId="0" borderId="80" xfId="0" applyFont="1" applyBorder="1" applyAlignment="1">
      <alignment vertical="top"/>
    </xf>
    <xf numFmtId="0" fontId="2" fillId="0" borderId="120" xfId="0" applyFont="1" applyBorder="1" applyAlignment="1">
      <alignment vertical="center" wrapText="1"/>
    </xf>
    <xf numFmtId="41" fontId="2" fillId="8" borderId="2" xfId="0" applyNumberFormat="1" applyFont="1" applyFill="1" applyBorder="1" applyAlignment="1">
      <alignment horizontal="center" vertical="center"/>
    </xf>
    <xf numFmtId="41" fontId="2" fillId="8" borderId="1" xfId="0" applyNumberFormat="1" applyFont="1" applyFill="1" applyBorder="1" applyAlignment="1">
      <alignment horizontal="center" vertical="center"/>
    </xf>
    <xf numFmtId="41" fontId="2" fillId="8" borderId="39" xfId="0" applyNumberFormat="1" applyFont="1" applyFill="1" applyBorder="1" applyAlignment="1">
      <alignment horizontal="center" vertical="center"/>
    </xf>
    <xf numFmtId="41" fontId="2" fillId="8" borderId="19" xfId="0" applyNumberFormat="1" applyFont="1" applyFill="1" applyBorder="1" applyAlignment="1">
      <alignment horizontal="center" vertical="center"/>
    </xf>
    <xf numFmtId="41" fontId="0" fillId="8" borderId="3" xfId="0" applyNumberFormat="1" applyFill="1" applyBorder="1" applyAlignment="1">
      <alignment horizontal="center" wrapText="1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8" borderId="51" xfId="0" applyNumberFormat="1" applyFont="1" applyFill="1" applyBorder="1" applyAlignment="1">
      <alignment horizontal="center" vertical="center"/>
    </xf>
    <xf numFmtId="41" fontId="2" fillId="8" borderId="52" xfId="0" applyNumberFormat="1" applyFont="1" applyFill="1" applyBorder="1" applyAlignment="1">
      <alignment horizontal="center" vertical="center"/>
    </xf>
    <xf numFmtId="41" fontId="2" fillId="8" borderId="41" xfId="0" applyNumberFormat="1" applyFont="1" applyFill="1" applyBorder="1" applyAlignment="1">
      <alignment horizontal="center" vertical="center"/>
    </xf>
    <xf numFmtId="41" fontId="2" fillId="8" borderId="14" xfId="0" applyNumberFormat="1" applyFont="1" applyFill="1" applyBorder="1" applyAlignment="1">
      <alignment horizontal="center" vertical="center"/>
    </xf>
    <xf numFmtId="41" fontId="0" fillId="8" borderId="10" xfId="0" applyNumberFormat="1" applyFill="1" applyBorder="1" applyAlignment="1">
      <alignment horizontal="center" wrapText="1"/>
    </xf>
    <xf numFmtId="41" fontId="2" fillId="0" borderId="12" xfId="0" applyNumberFormat="1" applyFont="1" applyBorder="1" applyAlignment="1">
      <alignment horizontal="center" vertical="center"/>
    </xf>
    <xf numFmtId="41" fontId="2" fillId="0" borderId="43" xfId="0" applyNumberFormat="1" applyFont="1" applyBorder="1" applyAlignment="1">
      <alignment horizontal="center" vertical="center"/>
    </xf>
    <xf numFmtId="41" fontId="8" fillId="8" borderId="51" xfId="0" applyNumberFormat="1" applyFont="1" applyFill="1" applyBorder="1" applyAlignment="1">
      <alignment horizontal="center" wrapText="1"/>
    </xf>
    <xf numFmtId="41" fontId="8" fillId="8" borderId="52" xfId="0" applyNumberFormat="1" applyFont="1" applyFill="1" applyBorder="1" applyAlignment="1">
      <alignment horizontal="center" wrapText="1"/>
    </xf>
    <xf numFmtId="41" fontId="8" fillId="8" borderId="41" xfId="0" applyNumberFormat="1" applyFont="1" applyFill="1" applyBorder="1" applyAlignment="1">
      <alignment horizontal="center" wrapText="1"/>
    </xf>
    <xf numFmtId="41" fontId="2" fillId="0" borderId="110" xfId="0" applyNumberFormat="1" applyFont="1" applyBorder="1" applyAlignment="1">
      <alignment horizontal="center" vertical="center"/>
    </xf>
    <xf numFmtId="41" fontId="0" fillId="4" borderId="110" xfId="0" applyNumberFormat="1" applyFill="1" applyBorder="1" applyAlignment="1">
      <alignment horizontal="center" wrapText="1"/>
    </xf>
    <xf numFmtId="0" fontId="25" fillId="0" borderId="0" xfId="0" applyFont="1" applyAlignment="1">
      <alignment wrapText="1"/>
    </xf>
    <xf numFmtId="41" fontId="0" fillId="4" borderId="126" xfId="0" applyNumberFormat="1" applyFill="1" applyBorder="1" applyAlignment="1">
      <alignment horizontal="center" wrapText="1"/>
    </xf>
    <xf numFmtId="41" fontId="0" fillId="4" borderId="71" xfId="0" applyNumberFormat="1" applyFill="1" applyBorder="1" applyAlignment="1">
      <alignment horizontal="center" wrapText="1"/>
    </xf>
    <xf numFmtId="41" fontId="0" fillId="4" borderId="74" xfId="0" applyNumberFormat="1" applyFill="1" applyBorder="1" applyAlignment="1">
      <alignment horizontal="center" wrapText="1"/>
    </xf>
    <xf numFmtId="41" fontId="0" fillId="4" borderId="75" xfId="0" applyNumberFormat="1" applyFill="1" applyBorder="1" applyAlignment="1">
      <alignment horizontal="center" wrapText="1"/>
    </xf>
    <xf numFmtId="10" fontId="0" fillId="4" borderId="24" xfId="0" applyNumberFormat="1" applyFill="1" applyBorder="1" applyAlignment="1">
      <alignment horizontal="center" wrapText="1"/>
    </xf>
    <xf numFmtId="10" fontId="0" fillId="4" borderId="128" xfId="0" applyNumberFormat="1" applyFill="1" applyBorder="1" applyAlignment="1">
      <alignment horizontal="center" wrapText="1"/>
    </xf>
    <xf numFmtId="10" fontId="0" fillId="4" borderId="61" xfId="0" applyNumberFormat="1" applyFill="1" applyBorder="1" applyAlignment="1">
      <alignment horizontal="center" wrapText="1"/>
    </xf>
    <xf numFmtId="0" fontId="7" fillId="4" borderId="49" xfId="0" applyFont="1" applyFill="1" applyBorder="1" applyAlignment="1">
      <alignment horizontal="center" vertical="center" wrapText="1"/>
    </xf>
    <xf numFmtId="41" fontId="0" fillId="0" borderId="36" xfId="0" applyNumberFormat="1" applyBorder="1" applyAlignment="1">
      <alignment horizontal="center" wrapText="1"/>
    </xf>
    <xf numFmtId="0" fontId="33" fillId="8" borderId="0" xfId="0" applyFont="1" applyFill="1" applyAlignment="1">
      <alignment horizontal="left"/>
    </xf>
    <xf numFmtId="0" fontId="33" fillId="7" borderId="0" xfId="0" applyFont="1" applyFill="1" applyAlignment="1">
      <alignment horizontal="left"/>
    </xf>
    <xf numFmtId="10" fontId="2" fillId="7" borderId="73" xfId="0" applyNumberFormat="1" applyFont="1" applyFill="1" applyBorder="1" applyAlignment="1">
      <alignment horizontal="center" vertical="center" wrapText="1"/>
    </xf>
    <xf numFmtId="10" fontId="2" fillId="7" borderId="71" xfId="0" applyNumberFormat="1" applyFont="1" applyFill="1" applyBorder="1" applyAlignment="1">
      <alignment horizontal="center" vertical="center" wrapText="1"/>
    </xf>
    <xf numFmtId="41" fontId="2" fillId="7" borderId="110" xfId="0" applyNumberFormat="1" applyFont="1" applyFill="1" applyBorder="1" applyAlignment="1">
      <alignment horizontal="center" vertical="center"/>
    </xf>
    <xf numFmtId="41" fontId="2" fillId="7" borderId="121" xfId="0" applyNumberFormat="1" applyFont="1" applyFill="1" applyBorder="1" applyAlignment="1">
      <alignment horizontal="center" vertical="center"/>
    </xf>
    <xf numFmtId="0" fontId="0" fillId="12" borderId="0" xfId="0" applyFill="1" applyAlignment="1">
      <alignment horizontal="center" wrapText="1"/>
    </xf>
    <xf numFmtId="41" fontId="0" fillId="12" borderId="122" xfId="0" applyNumberFormat="1" applyFill="1" applyBorder="1" applyAlignment="1">
      <alignment horizontal="center" wrapText="1"/>
    </xf>
    <xf numFmtId="41" fontId="0" fillId="12" borderId="127" xfId="0" applyNumberFormat="1" applyFill="1" applyBorder="1" applyAlignment="1">
      <alignment horizontal="center" wrapText="1"/>
    </xf>
    <xf numFmtId="41" fontId="0" fillId="12" borderId="124" xfId="0" applyNumberFormat="1" applyFill="1" applyBorder="1" applyAlignment="1">
      <alignment horizontal="center" wrapText="1"/>
    </xf>
    <xf numFmtId="41" fontId="0" fillId="12" borderId="125" xfId="0" applyNumberFormat="1" applyFill="1" applyBorder="1" applyAlignment="1">
      <alignment horizontal="center" wrapText="1"/>
    </xf>
    <xf numFmtId="41" fontId="0" fillId="12" borderId="107" xfId="0" applyNumberFormat="1" applyFill="1" applyBorder="1" applyAlignment="1">
      <alignment horizontal="center" wrapText="1"/>
    </xf>
    <xf numFmtId="41" fontId="0" fillId="12" borderId="123" xfId="0" applyNumberFormat="1" applyFill="1" applyBorder="1" applyAlignment="1">
      <alignment horizontal="center" wrapText="1"/>
    </xf>
    <xf numFmtId="41" fontId="3" fillId="12" borderId="122" xfId="0" applyNumberFormat="1" applyFont="1" applyFill="1" applyBorder="1" applyAlignment="1">
      <alignment horizontal="center" vertical="center"/>
    </xf>
    <xf numFmtId="10" fontId="0" fillId="12" borderId="122" xfId="0" applyNumberFormat="1" applyFill="1" applyBorder="1" applyAlignment="1">
      <alignment horizontal="center" wrapText="1"/>
    </xf>
    <xf numFmtId="0" fontId="2" fillId="8" borderId="13" xfId="0" applyFont="1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0" fontId="2" fillId="8" borderId="15" xfId="0" applyFont="1" applyFill="1" applyBorder="1" applyAlignment="1">
      <alignment vertical="center"/>
    </xf>
    <xf numFmtId="0" fontId="2" fillId="8" borderId="45" xfId="0" applyFont="1" applyFill="1" applyBorder="1" applyAlignment="1">
      <alignment vertical="center"/>
    </xf>
    <xf numFmtId="0" fontId="0" fillId="8" borderId="13" xfId="0" applyFill="1" applyBorder="1" applyAlignment="1">
      <alignment horizontal="center" wrapText="1"/>
    </xf>
    <xf numFmtId="0" fontId="0" fillId="8" borderId="12" xfId="0" applyFill="1" applyBorder="1" applyAlignment="1">
      <alignment horizontal="center" wrapText="1"/>
    </xf>
    <xf numFmtId="0" fontId="0" fillId="8" borderId="43" xfId="0" applyFill="1" applyBorder="1" applyAlignment="1">
      <alignment horizontal="center" wrapText="1"/>
    </xf>
    <xf numFmtId="0" fontId="0" fillId="8" borderId="15" xfId="0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0" fontId="0" fillId="8" borderId="6" xfId="0" applyFill="1" applyBorder="1" applyAlignment="1">
      <alignment horizontal="center" wrapText="1"/>
    </xf>
    <xf numFmtId="41" fontId="1" fillId="7" borderId="57" xfId="0" applyNumberFormat="1" applyFont="1" applyFill="1" applyBorder="1" applyAlignment="1">
      <alignment horizontal="center" wrapText="1"/>
    </xf>
    <xf numFmtId="41" fontId="0" fillId="7" borderId="0" xfId="0" applyNumberFormat="1" applyFill="1"/>
    <xf numFmtId="41" fontId="0" fillId="13" borderId="24" xfId="0" applyNumberFormat="1" applyFill="1" applyBorder="1" applyAlignment="1">
      <alignment horizontal="center"/>
    </xf>
    <xf numFmtId="41" fontId="2" fillId="13" borderId="1" xfId="0" applyNumberFormat="1" applyFont="1" applyFill="1" applyBorder="1" applyAlignment="1">
      <alignment horizontal="center" vertical="center" wrapText="1"/>
    </xf>
    <xf numFmtId="41" fontId="0" fillId="13" borderId="1" xfId="0" applyNumberFormat="1" applyFill="1" applyBorder="1" applyAlignment="1">
      <alignment horizontal="center" wrapText="1"/>
    </xf>
    <xf numFmtId="41" fontId="2" fillId="13" borderId="2" xfId="0" applyNumberFormat="1" applyFont="1" applyFill="1" applyBorder="1" applyAlignment="1">
      <alignment horizontal="center" vertical="center" wrapText="1"/>
    </xf>
    <xf numFmtId="10" fontId="2" fillId="13" borderId="2" xfId="0" applyNumberFormat="1" applyFont="1" applyFill="1" applyBorder="1" applyAlignment="1">
      <alignment horizontal="center" vertical="center" wrapText="1"/>
    </xf>
    <xf numFmtId="10" fontId="2" fillId="13" borderId="1" xfId="0" applyNumberFormat="1" applyFont="1" applyFill="1" applyBorder="1" applyAlignment="1">
      <alignment horizontal="center" vertical="center" wrapText="1"/>
    </xf>
    <xf numFmtId="41" fontId="2" fillId="7" borderId="2" xfId="0" applyNumberFormat="1" applyFont="1" applyFill="1" applyBorder="1" applyAlignment="1">
      <alignment horizontal="center" vertical="center" wrapText="1"/>
    </xf>
    <xf numFmtId="41" fontId="2" fillId="7" borderId="1" xfId="0" applyNumberFormat="1" applyFont="1" applyFill="1" applyBorder="1" applyAlignment="1">
      <alignment horizontal="center" vertical="center" wrapText="1"/>
    </xf>
    <xf numFmtId="41" fontId="0" fillId="7" borderId="2" xfId="0" applyNumberFormat="1" applyFill="1" applyBorder="1" applyAlignment="1">
      <alignment horizontal="center"/>
    </xf>
    <xf numFmtId="41" fontId="0" fillId="7" borderId="8" xfId="0" applyNumberFormat="1" applyFill="1" applyBorder="1" applyAlignment="1">
      <alignment horizontal="center"/>
    </xf>
    <xf numFmtId="41" fontId="0" fillId="7" borderId="1" xfId="0" applyNumberFormat="1" applyFill="1" applyBorder="1" applyAlignment="1">
      <alignment horizontal="center"/>
    </xf>
    <xf numFmtId="41" fontId="0" fillId="7" borderId="1" xfId="0" applyNumberFormat="1" applyFont="1" applyFill="1" applyBorder="1" applyAlignment="1">
      <alignment horizontal="center" wrapText="1"/>
    </xf>
    <xf numFmtId="41" fontId="0" fillId="7" borderId="8" xfId="0" applyNumberFormat="1" applyFont="1" applyFill="1" applyBorder="1" applyAlignment="1">
      <alignment horizontal="center" wrapText="1"/>
    </xf>
    <xf numFmtId="41" fontId="8" fillId="7" borderId="110" xfId="0" applyNumberFormat="1" applyFont="1" applyFill="1" applyBorder="1" applyAlignment="1">
      <alignment horizontal="center" vertical="center"/>
    </xf>
    <xf numFmtId="41" fontId="8" fillId="0" borderId="51" xfId="0" applyNumberFormat="1" applyFont="1" applyBorder="1" applyAlignment="1">
      <alignment horizontal="center" vertical="center"/>
    </xf>
    <xf numFmtId="41" fontId="8" fillId="0" borderId="52" xfId="0" applyNumberFormat="1" applyFont="1" applyBorder="1" applyAlignment="1">
      <alignment horizontal="center" vertical="center"/>
    </xf>
    <xf numFmtId="41" fontId="8" fillId="0" borderId="41" xfId="0" applyNumberFormat="1" applyFont="1" applyBorder="1" applyAlignment="1">
      <alignment horizontal="center" vertical="center"/>
    </xf>
    <xf numFmtId="41" fontId="8" fillId="0" borderId="110" xfId="0" applyNumberFormat="1" applyFont="1" applyBorder="1" applyAlignment="1">
      <alignment horizontal="center" vertical="center"/>
    </xf>
    <xf numFmtId="41" fontId="0" fillId="0" borderId="110" xfId="0" applyNumberFormat="1" applyBorder="1" applyAlignment="1">
      <alignment horizontal="center" wrapText="1"/>
    </xf>
    <xf numFmtId="41" fontId="0" fillId="0" borderId="129" xfId="0" applyNumberFormat="1" applyBorder="1" applyAlignment="1">
      <alignment horizontal="center" wrapText="1"/>
    </xf>
    <xf numFmtId="41" fontId="0" fillId="0" borderId="59" xfId="0" applyNumberFormat="1" applyBorder="1" applyAlignment="1">
      <alignment horizontal="center" wrapText="1"/>
    </xf>
    <xf numFmtId="1" fontId="2" fillId="7" borderId="5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7" borderId="52" xfId="0" applyNumberFormat="1" applyFont="1" applyFill="1" applyBorder="1" applyAlignment="1">
      <alignment vertical="center" wrapText="1"/>
    </xf>
    <xf numFmtId="41" fontId="2" fillId="6" borderId="110" xfId="0" applyNumberFormat="1" applyFont="1" applyFill="1" applyBorder="1" applyAlignment="1">
      <alignment vertical="center" wrapText="1"/>
    </xf>
    <xf numFmtId="1" fontId="2" fillId="0" borderId="7" xfId="0" applyNumberFormat="1" applyFont="1" applyFill="1" applyBorder="1" applyAlignment="1">
      <alignment vertical="center" wrapText="1"/>
    </xf>
    <xf numFmtId="1" fontId="0" fillId="0" borderId="8" xfId="0" applyNumberFormat="1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1" fontId="0" fillId="7" borderId="59" xfId="0" applyNumberFormat="1" applyFont="1" applyFill="1" applyBorder="1" applyAlignment="1">
      <alignment vertical="center" wrapText="1"/>
    </xf>
    <xf numFmtId="1" fontId="0" fillId="0" borderId="130" xfId="0" applyNumberFormat="1" applyFont="1" applyFill="1" applyBorder="1" applyAlignment="1">
      <alignment horizontal="center" wrapText="1"/>
    </xf>
    <xf numFmtId="164" fontId="0" fillId="0" borderId="131" xfId="0" applyNumberFormat="1" applyFill="1" applyBorder="1" applyAlignment="1">
      <alignment vertical="center" wrapText="1"/>
    </xf>
    <xf numFmtId="41" fontId="0" fillId="6" borderId="112" xfId="0" applyNumberFormat="1" applyFont="1" applyFill="1" applyBorder="1" applyAlignment="1">
      <alignment wrapText="1"/>
    </xf>
    <xf numFmtId="164" fontId="0" fillId="0" borderId="132" xfId="0" applyNumberFormat="1" applyFill="1" applyBorder="1" applyAlignment="1">
      <alignment vertical="center" wrapText="1"/>
    </xf>
    <xf numFmtId="164" fontId="0" fillId="0" borderId="133" xfId="0" applyNumberFormat="1" applyFill="1" applyBorder="1" applyAlignment="1">
      <alignment wrapText="1"/>
    </xf>
    <xf numFmtId="164" fontId="0" fillId="0" borderId="134" xfId="0" applyNumberFormat="1" applyFill="1" applyBorder="1" applyAlignment="1">
      <alignment wrapText="1"/>
    </xf>
    <xf numFmtId="164" fontId="0" fillId="0" borderId="135" xfId="0" applyNumberFormat="1" applyFill="1" applyBorder="1" applyAlignment="1">
      <alignment wrapText="1"/>
    </xf>
    <xf numFmtId="41" fontId="0" fillId="6" borderId="136" xfId="0" applyNumberFormat="1" applyFont="1" applyFill="1" applyBorder="1" applyAlignment="1">
      <alignment wrapText="1"/>
    </xf>
    <xf numFmtId="41" fontId="0" fillId="6" borderId="137" xfId="0" applyNumberFormat="1" applyFont="1" applyFill="1" applyBorder="1" applyAlignment="1">
      <alignment wrapText="1"/>
    </xf>
    <xf numFmtId="41" fontId="0" fillId="6" borderId="70" xfId="0" applyNumberFormat="1" applyFont="1" applyFill="1" applyBorder="1" applyAlignment="1">
      <alignment wrapText="1"/>
    </xf>
    <xf numFmtId="41" fontId="0" fillId="6" borderId="72" xfId="0" applyNumberFormat="1" applyFont="1" applyFill="1" applyBorder="1" applyAlignment="1">
      <alignment wrapText="1"/>
    </xf>
    <xf numFmtId="41" fontId="0" fillId="6" borderId="109" xfId="0" applyNumberFormat="1" applyFont="1" applyFill="1" applyBorder="1" applyAlignment="1">
      <alignment wrapText="1"/>
    </xf>
    <xf numFmtId="0" fontId="1" fillId="9" borderId="37" xfId="0" applyFont="1" applyFill="1" applyBorder="1" applyAlignment="1">
      <alignment horizontal="center" vertical="center" wrapText="1"/>
    </xf>
    <xf numFmtId="41" fontId="0" fillId="0" borderId="121" xfId="0" applyNumberFormat="1" applyBorder="1" applyAlignment="1">
      <alignment horizontal="center" wrapText="1"/>
    </xf>
    <xf numFmtId="41" fontId="8" fillId="7" borderId="124" xfId="0" applyNumberFormat="1" applyFont="1" applyFill="1" applyBorder="1" applyAlignment="1">
      <alignment horizontal="center" vertical="center"/>
    </xf>
    <xf numFmtId="10" fontId="0" fillId="4" borderId="138" xfId="0" applyNumberFormat="1" applyFill="1" applyBorder="1" applyAlignment="1">
      <alignment horizontal="center" wrapText="1"/>
    </xf>
    <xf numFmtId="0" fontId="7" fillId="4" borderId="42" xfId="0" applyFont="1" applyFill="1" applyBorder="1" applyAlignment="1">
      <alignment horizontal="center" vertical="center" wrapText="1"/>
    </xf>
    <xf numFmtId="41" fontId="8" fillId="7" borderId="121" xfId="0" applyNumberFormat="1" applyFont="1" applyFill="1" applyBorder="1" applyAlignment="1">
      <alignment horizontal="center" vertical="center"/>
    </xf>
    <xf numFmtId="41" fontId="2" fillId="7" borderId="44" xfId="0" applyNumberFormat="1" applyFont="1" applyFill="1" applyBorder="1" applyAlignment="1">
      <alignment horizontal="center" vertical="center"/>
    </xf>
    <xf numFmtId="0" fontId="3" fillId="2" borderId="139" xfId="0" applyFont="1" applyFill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21" fillId="0" borderId="0" xfId="0" applyFont="1" applyAlignment="1">
      <alignment horizontal="center" vertical="top" wrapText="1"/>
    </xf>
    <xf numFmtId="0" fontId="21" fillId="3" borderId="0" xfId="0" applyFont="1" applyFill="1" applyAlignment="1">
      <alignment horizontal="left"/>
    </xf>
    <xf numFmtId="41" fontId="7" fillId="7" borderId="70" xfId="0" applyNumberFormat="1" applyFont="1" applyFill="1" applyBorder="1" applyAlignment="1">
      <alignment horizontal="center" wrapText="1"/>
    </xf>
    <xf numFmtId="41" fontId="2" fillId="6" borderId="71" xfId="0" applyNumberFormat="1" applyFont="1" applyFill="1" applyBorder="1" applyAlignment="1">
      <alignment horizontal="center" vertical="center" wrapText="1"/>
    </xf>
    <xf numFmtId="41" fontId="2" fillId="7" borderId="71" xfId="0" applyNumberFormat="1" applyFont="1" applyFill="1" applyBorder="1" applyAlignment="1">
      <alignment horizontal="center" vertical="center" wrapText="1"/>
    </xf>
    <xf numFmtId="43" fontId="0" fillId="7" borderId="71" xfId="0" applyNumberFormat="1" applyFill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</cellXfs>
  <cellStyles count="1">
    <cellStyle name="Normal" xfId="0" builtinId="0"/>
  </cellStyles>
  <dxfs count="6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02"/>
  <sheetViews>
    <sheetView tabSelected="1" zoomScaleNormal="100" zoomScaleSheetLayoutView="100" workbookViewId="0">
      <selection activeCell="B6" sqref="B6"/>
    </sheetView>
  </sheetViews>
  <sheetFormatPr defaultColWidth="8.88671875" defaultRowHeight="14.4" outlineLevelRow="1" x14ac:dyDescent="0.3"/>
  <cols>
    <col min="1" max="1" width="3.44140625" customWidth="1"/>
    <col min="2" max="2" width="64.88671875" customWidth="1"/>
    <col min="3" max="3" width="9.5546875" customWidth="1"/>
    <col min="4" max="4" width="8.88671875" customWidth="1"/>
    <col min="5" max="5" width="8.5546875" customWidth="1"/>
    <col min="6" max="6" width="8.6640625" customWidth="1"/>
    <col min="7" max="7" width="10.5546875" customWidth="1"/>
    <col min="8" max="8" width="14" style="88" customWidth="1"/>
    <col min="9" max="9" width="9.44140625" style="87" customWidth="1"/>
    <col min="10" max="10" width="11.5546875" style="87" customWidth="1"/>
    <col min="11" max="11" width="15.44140625" style="1" customWidth="1"/>
    <col min="12" max="12" width="15.109375" style="1" customWidth="1"/>
    <col min="13" max="13" width="9.5546875" style="1" customWidth="1"/>
    <col min="14" max="14" width="17.88671875" style="1" customWidth="1"/>
    <col min="15" max="15" width="48.5546875" style="274" customWidth="1"/>
    <col min="16" max="16" width="8.109375" style="1" customWidth="1"/>
    <col min="17" max="17" width="53.88671875" style="1" customWidth="1"/>
    <col min="18" max="18" width="12.5546875" style="1" customWidth="1"/>
    <col min="19" max="20" width="12.5546875" customWidth="1"/>
    <col min="21" max="21" width="11.44140625" bestFit="1" customWidth="1"/>
    <col min="22" max="22" width="11.88671875" customWidth="1"/>
    <col min="23" max="23" width="9.109375"/>
    <col min="24" max="24" width="3.109375" bestFit="1" customWidth="1"/>
    <col min="25" max="25" width="3.109375" style="5" bestFit="1" customWidth="1"/>
    <col min="26" max="28" width="9.109375" style="5"/>
  </cols>
  <sheetData>
    <row r="1" spans="1:25" ht="25.8" x14ac:dyDescent="0.5">
      <c r="B1" s="265" t="s">
        <v>0</v>
      </c>
    </row>
    <row r="2" spans="1:25" ht="25.8" x14ac:dyDescent="0.5">
      <c r="B2" s="177" t="s">
        <v>1</v>
      </c>
      <c r="C2" s="30"/>
      <c r="D2" s="30"/>
      <c r="E2" s="30"/>
      <c r="F2" s="30"/>
      <c r="G2" s="30"/>
      <c r="H2" s="80"/>
      <c r="I2" s="23"/>
      <c r="J2" s="81"/>
      <c r="K2" s="24"/>
      <c r="L2" s="24"/>
      <c r="M2" s="24"/>
      <c r="N2" s="24"/>
      <c r="O2" s="275"/>
      <c r="P2" s="24"/>
      <c r="Q2" s="24"/>
      <c r="R2" s="24"/>
      <c r="S2" s="5"/>
      <c r="T2" s="5"/>
      <c r="U2" s="5"/>
      <c r="V2" s="5"/>
      <c r="W2" s="5"/>
      <c r="X2" s="5"/>
    </row>
    <row r="3" spans="1:25" ht="23.4" x14ac:dyDescent="0.45">
      <c r="A3" s="30"/>
      <c r="B3" s="31" t="s">
        <v>2</v>
      </c>
      <c r="C3" s="31"/>
      <c r="D3" s="31"/>
      <c r="E3" s="31"/>
      <c r="F3" s="31"/>
      <c r="G3" s="31"/>
      <c r="H3" s="80"/>
      <c r="I3" s="82"/>
      <c r="J3" s="83"/>
      <c r="K3" s="25"/>
      <c r="O3" s="278" t="s">
        <v>3</v>
      </c>
      <c r="P3" s="24"/>
      <c r="Q3" s="278" t="s">
        <v>4</v>
      </c>
      <c r="R3" s="24"/>
      <c r="S3" s="5"/>
      <c r="T3" s="5"/>
      <c r="U3" s="5"/>
      <c r="V3" s="5"/>
      <c r="W3" s="5"/>
      <c r="X3" s="5"/>
    </row>
    <row r="4" spans="1:25" ht="15" customHeight="1" x14ac:dyDescent="0.45">
      <c r="A4" s="30"/>
      <c r="B4" s="31"/>
      <c r="C4" s="31"/>
      <c r="D4" s="31"/>
      <c r="E4" s="31"/>
      <c r="F4" s="31"/>
      <c r="G4" s="31"/>
      <c r="H4" s="80"/>
      <c r="I4" s="82"/>
      <c r="J4" s="83"/>
      <c r="K4" s="347" t="s">
        <v>5</v>
      </c>
      <c r="O4" s="279" t="s">
        <v>6</v>
      </c>
      <c r="P4" s="24"/>
      <c r="Q4" s="279" t="s">
        <v>7</v>
      </c>
      <c r="R4" s="24"/>
      <c r="S4" s="5"/>
      <c r="T4" s="5"/>
      <c r="U4" s="5"/>
      <c r="V4" s="5"/>
      <c r="W4" s="5"/>
      <c r="X4" s="5"/>
    </row>
    <row r="5" spans="1:25" ht="15.9" customHeight="1" x14ac:dyDescent="0.45">
      <c r="A5" s="30"/>
      <c r="B5" s="113" t="s">
        <v>8</v>
      </c>
      <c r="C5" s="31"/>
      <c r="D5" s="31"/>
      <c r="E5" s="31"/>
      <c r="F5" s="31"/>
      <c r="G5" s="31"/>
      <c r="H5" s="80"/>
      <c r="I5" s="82"/>
      <c r="J5" s="83"/>
      <c r="K5" s="348" t="s">
        <v>9</v>
      </c>
      <c r="O5" s="280" t="s">
        <v>10</v>
      </c>
      <c r="P5" s="24"/>
      <c r="Q5" s="280" t="s">
        <v>11</v>
      </c>
      <c r="R5" s="24"/>
      <c r="S5" s="5"/>
      <c r="T5" s="5"/>
      <c r="U5" s="5"/>
      <c r="V5" s="5"/>
      <c r="W5" s="5"/>
      <c r="X5" s="5"/>
    </row>
    <row r="6" spans="1:25" ht="15.9" customHeight="1" x14ac:dyDescent="0.45">
      <c r="A6" s="30"/>
      <c r="B6" s="113"/>
      <c r="C6" s="31"/>
      <c r="D6" s="31"/>
      <c r="E6" s="31"/>
      <c r="F6" s="31"/>
      <c r="G6" s="31"/>
      <c r="H6" s="80"/>
      <c r="I6" s="82"/>
      <c r="J6" s="83"/>
      <c r="K6" s="353" t="s">
        <v>12</v>
      </c>
      <c r="O6" s="280" t="s">
        <v>13</v>
      </c>
      <c r="P6" s="24"/>
      <c r="Q6" s="280" t="s">
        <v>14</v>
      </c>
      <c r="R6" s="24"/>
      <c r="S6" s="5"/>
      <c r="T6" s="5"/>
      <c r="U6" s="5"/>
      <c r="V6" s="5"/>
      <c r="W6" s="5"/>
      <c r="X6" s="5"/>
    </row>
    <row r="7" spans="1:25" ht="43.2" x14ac:dyDescent="0.35">
      <c r="A7" s="5"/>
      <c r="B7" s="108" t="s">
        <v>15</v>
      </c>
      <c r="C7" s="28"/>
      <c r="D7" s="28"/>
      <c r="E7" s="28"/>
      <c r="F7" s="28"/>
      <c r="G7" s="28"/>
      <c r="H7" s="84"/>
      <c r="I7" s="81"/>
      <c r="J7" s="81"/>
      <c r="K7" s="24"/>
      <c r="O7" s="281" t="s">
        <v>13</v>
      </c>
      <c r="Q7" s="281" t="s">
        <v>16</v>
      </c>
      <c r="V7" s="5"/>
      <c r="W7" s="5"/>
      <c r="X7" s="5"/>
    </row>
    <row r="8" spans="1:25" ht="47.25" customHeight="1" x14ac:dyDescent="0.3">
      <c r="A8" s="5"/>
      <c r="B8" s="6" t="s">
        <v>17</v>
      </c>
      <c r="C8" s="121" t="s">
        <v>18</v>
      </c>
      <c r="D8" s="40" t="s">
        <v>19</v>
      </c>
      <c r="E8" s="41" t="s">
        <v>20</v>
      </c>
      <c r="F8" s="401" t="s">
        <v>21</v>
      </c>
      <c r="G8" s="412"/>
      <c r="H8" s="415" t="s">
        <v>22</v>
      </c>
      <c r="I8" s="86"/>
      <c r="J8" s="81"/>
      <c r="K8" s="26"/>
      <c r="V8" s="5"/>
      <c r="W8" s="5"/>
      <c r="X8" s="5"/>
    </row>
    <row r="9" spans="1:25" ht="30" customHeight="1" x14ac:dyDescent="0.3">
      <c r="A9" s="5"/>
      <c r="B9" s="242" t="s">
        <v>23</v>
      </c>
      <c r="C9" s="395" t="s">
        <v>13</v>
      </c>
      <c r="D9" s="397" t="s">
        <v>13</v>
      </c>
      <c r="E9" s="397" t="s">
        <v>13</v>
      </c>
      <c r="F9" s="402" t="s">
        <v>13</v>
      </c>
      <c r="G9" s="413"/>
      <c r="H9" s="404"/>
      <c r="I9" s="86"/>
      <c r="J9" s="81"/>
      <c r="K9" s="27"/>
      <c r="V9" s="5"/>
      <c r="W9" s="5"/>
      <c r="X9" s="5"/>
    </row>
    <row r="10" spans="1:25" ht="30" customHeight="1" x14ac:dyDescent="0.3">
      <c r="A10" s="5"/>
      <c r="B10" s="253" t="s">
        <v>24</v>
      </c>
      <c r="C10" s="398"/>
      <c r="D10" s="398"/>
      <c r="E10" s="398"/>
      <c r="F10" s="314"/>
      <c r="G10" s="413"/>
      <c r="H10" s="405"/>
      <c r="I10" s="86"/>
      <c r="J10" s="81"/>
      <c r="K10" s="27"/>
      <c r="V10" s="5"/>
      <c r="W10" s="5"/>
      <c r="X10" s="5"/>
    </row>
    <row r="11" spans="1:25" ht="17.25" customHeight="1" x14ac:dyDescent="0.3">
      <c r="A11" s="5"/>
      <c r="B11" s="253" t="s">
        <v>25</v>
      </c>
      <c r="C11" s="399"/>
      <c r="D11" s="400"/>
      <c r="E11" s="400"/>
      <c r="F11" s="403"/>
      <c r="G11" s="413"/>
      <c r="H11" s="406"/>
      <c r="I11" s="86"/>
      <c r="J11" s="81"/>
      <c r="K11" s="27"/>
      <c r="V11" s="5"/>
      <c r="W11" s="5"/>
      <c r="X11" s="5"/>
    </row>
    <row r="12" spans="1:25" ht="15.75" customHeight="1" x14ac:dyDescent="0.3">
      <c r="A12" s="5"/>
      <c r="B12" s="253" t="s">
        <v>26</v>
      </c>
      <c r="C12" s="298"/>
      <c r="D12" s="299"/>
      <c r="E12" s="299"/>
      <c r="F12" s="300"/>
      <c r="G12" s="413"/>
      <c r="H12" s="406"/>
      <c r="I12" s="86"/>
      <c r="J12" s="81"/>
      <c r="K12" s="27"/>
      <c r="V12" s="5"/>
      <c r="W12" s="5"/>
      <c r="X12" s="5"/>
    </row>
    <row r="13" spans="1:25" x14ac:dyDescent="0.3">
      <c r="A13" s="5"/>
      <c r="B13" s="253" t="s">
        <v>27</v>
      </c>
      <c r="C13" s="298" t="s">
        <v>13</v>
      </c>
      <c r="D13" s="299"/>
      <c r="E13" s="299"/>
      <c r="F13" s="300"/>
      <c r="G13" s="413"/>
      <c r="H13" s="407"/>
      <c r="I13" s="86"/>
      <c r="J13" s="81"/>
      <c r="K13" s="27"/>
      <c r="V13" s="5"/>
      <c r="W13" s="5"/>
      <c r="X13" s="105">
        <f>V13-G162</f>
        <v>0</v>
      </c>
      <c r="Y13" s="105">
        <f>W13-L162</f>
        <v>0</v>
      </c>
    </row>
    <row r="14" spans="1:25" x14ac:dyDescent="0.3">
      <c r="A14" s="5"/>
      <c r="B14" s="253" t="s">
        <v>28</v>
      </c>
      <c r="C14" s="298"/>
      <c r="D14" s="299"/>
      <c r="E14" s="299"/>
      <c r="F14" s="300"/>
      <c r="G14" s="413"/>
      <c r="H14" s="407"/>
      <c r="I14" s="86"/>
      <c r="J14" s="81"/>
      <c r="K14" s="27"/>
      <c r="V14" s="5"/>
      <c r="W14" s="5"/>
      <c r="X14" s="105"/>
      <c r="Y14" s="105"/>
    </row>
    <row r="15" spans="1:25" x14ac:dyDescent="0.3">
      <c r="A15" s="5"/>
      <c r="B15" s="253" t="s">
        <v>29</v>
      </c>
      <c r="C15" s="298"/>
      <c r="D15" s="299"/>
      <c r="E15" s="299"/>
      <c r="F15" s="300"/>
      <c r="G15" s="413"/>
      <c r="H15" s="407"/>
      <c r="I15" s="86"/>
      <c r="J15" s="81"/>
      <c r="K15" s="27"/>
      <c r="V15" s="5"/>
      <c r="W15" s="5"/>
      <c r="X15" s="105">
        <f>V15-G163</f>
        <v>0</v>
      </c>
      <c r="Y15" s="105">
        <f>W15-L163</f>
        <v>0</v>
      </c>
    </row>
    <row r="16" spans="1:25" x14ac:dyDescent="0.3">
      <c r="A16" s="5"/>
      <c r="B16" s="253" t="s">
        <v>30</v>
      </c>
      <c r="C16" s="298"/>
      <c r="D16" s="299"/>
      <c r="E16" s="299"/>
      <c r="F16" s="300"/>
      <c r="G16" s="413"/>
      <c r="H16" s="407"/>
      <c r="I16" s="86"/>
      <c r="J16" s="81"/>
      <c r="K16" s="27"/>
      <c r="V16" s="5"/>
      <c r="W16" s="5"/>
      <c r="X16" s="105" t="e">
        <f>V16-#REF!</f>
        <v>#REF!</v>
      </c>
      <c r="Y16" s="105" t="e">
        <f>W16-#REF!</f>
        <v>#REF!</v>
      </c>
    </row>
    <row r="17" spans="1:25" x14ac:dyDescent="0.3">
      <c r="A17" s="5"/>
      <c r="B17" s="253" t="s">
        <v>31</v>
      </c>
      <c r="C17" s="298"/>
      <c r="D17" s="299"/>
      <c r="E17" s="299"/>
      <c r="F17" s="300"/>
      <c r="G17" s="413"/>
      <c r="H17" s="407"/>
      <c r="I17" s="86"/>
      <c r="J17" s="81"/>
      <c r="K17" s="27"/>
      <c r="V17" s="5"/>
      <c r="W17" s="5"/>
      <c r="X17" s="105"/>
      <c r="Y17" s="105"/>
    </row>
    <row r="18" spans="1:25" x14ac:dyDescent="0.3">
      <c r="A18" s="5"/>
      <c r="B18" s="253"/>
      <c r="C18" s="312"/>
      <c r="D18" s="313"/>
      <c r="E18" s="313"/>
      <c r="F18" s="314"/>
      <c r="G18" s="413"/>
      <c r="H18" s="405"/>
      <c r="I18" s="86"/>
      <c r="J18" s="81"/>
      <c r="K18" s="27"/>
      <c r="L18" s="396"/>
      <c r="V18" s="5"/>
      <c r="W18" s="5"/>
      <c r="X18" s="105"/>
      <c r="Y18" s="105"/>
    </row>
    <row r="19" spans="1:25" x14ac:dyDescent="0.3">
      <c r="A19" s="5"/>
      <c r="B19" s="253" t="s">
        <v>32</v>
      </c>
      <c r="C19" s="301" t="s">
        <v>13</v>
      </c>
      <c r="D19" s="302" t="s">
        <v>13</v>
      </c>
      <c r="E19" s="302" t="s">
        <v>13</v>
      </c>
      <c r="F19" s="303" t="s">
        <v>13</v>
      </c>
      <c r="G19" s="413"/>
      <c r="H19" s="407"/>
      <c r="I19" s="86"/>
      <c r="J19" s="81"/>
      <c r="K19" s="27"/>
      <c r="V19" s="5"/>
      <c r="W19" s="5"/>
      <c r="X19" s="105">
        <f>V19-G164</f>
        <v>0</v>
      </c>
      <c r="Y19" s="105">
        <f>W19-L164</f>
        <v>0</v>
      </c>
    </row>
    <row r="20" spans="1:25" x14ac:dyDescent="0.3">
      <c r="A20" s="5"/>
      <c r="B20" s="253" t="s">
        <v>25</v>
      </c>
      <c r="C20" s="301"/>
      <c r="D20" s="302"/>
      <c r="E20" s="302"/>
      <c r="F20" s="303"/>
      <c r="G20" s="413"/>
      <c r="H20" s="407"/>
      <c r="I20" s="86"/>
      <c r="J20" s="81"/>
      <c r="K20" s="27"/>
      <c r="V20" s="5"/>
      <c r="W20" s="5"/>
      <c r="X20" s="105"/>
      <c r="Y20" s="105"/>
    </row>
    <row r="21" spans="1:25" x14ac:dyDescent="0.3">
      <c r="A21" s="5"/>
      <c r="B21" s="253" t="s">
        <v>26</v>
      </c>
      <c r="C21" s="301"/>
      <c r="D21" s="302"/>
      <c r="E21" s="302"/>
      <c r="F21" s="303"/>
      <c r="G21" s="413"/>
      <c r="H21" s="407"/>
      <c r="I21" s="86"/>
      <c r="J21" s="81"/>
      <c r="K21" s="27"/>
      <c r="V21" s="5"/>
      <c r="W21" s="5"/>
      <c r="X21" s="105"/>
      <c r="Y21" s="105"/>
    </row>
    <row r="22" spans="1:25" x14ac:dyDescent="0.3">
      <c r="A22" s="5"/>
      <c r="B22" s="253" t="s">
        <v>27</v>
      </c>
      <c r="C22" s="301"/>
      <c r="D22" s="302"/>
      <c r="E22" s="302"/>
      <c r="F22" s="303"/>
      <c r="G22" s="413"/>
      <c r="H22" s="407"/>
      <c r="I22" s="86"/>
      <c r="J22" s="81"/>
      <c r="K22" s="27"/>
      <c r="V22" s="5"/>
      <c r="W22" s="5"/>
      <c r="X22" s="105"/>
      <c r="Y22" s="105"/>
    </row>
    <row r="23" spans="1:25" x14ac:dyDescent="0.3">
      <c r="A23" s="5"/>
      <c r="B23" s="253" t="s">
        <v>28</v>
      </c>
      <c r="C23" s="298"/>
      <c r="D23" s="299"/>
      <c r="E23" s="299"/>
      <c r="F23" s="300"/>
      <c r="G23" s="413"/>
      <c r="H23" s="407"/>
      <c r="I23" s="86"/>
      <c r="J23" s="81"/>
      <c r="K23" s="27"/>
      <c r="V23" s="5"/>
      <c r="W23" s="5"/>
      <c r="X23" s="105">
        <f>V23-G165</f>
        <v>0</v>
      </c>
      <c r="Y23" s="105">
        <f>W23-L165</f>
        <v>0</v>
      </c>
    </row>
    <row r="24" spans="1:25" x14ac:dyDescent="0.3">
      <c r="A24" s="5"/>
      <c r="B24" s="253" t="s">
        <v>29</v>
      </c>
      <c r="C24" s="298"/>
      <c r="D24" s="299"/>
      <c r="E24" s="299"/>
      <c r="F24" s="300"/>
      <c r="G24" s="413"/>
      <c r="H24" s="407"/>
      <c r="I24" s="86"/>
      <c r="J24" s="81"/>
      <c r="K24" s="27"/>
      <c r="V24" s="5"/>
      <c r="W24" s="5"/>
      <c r="X24" s="105"/>
      <c r="Y24" s="105"/>
    </row>
    <row r="25" spans="1:25" x14ac:dyDescent="0.3">
      <c r="A25" s="5"/>
      <c r="B25" s="253" t="s">
        <v>30</v>
      </c>
      <c r="C25" s="298"/>
      <c r="D25" s="299"/>
      <c r="E25" s="299"/>
      <c r="F25" s="300"/>
      <c r="G25" s="413"/>
      <c r="H25" s="407"/>
      <c r="I25" s="86"/>
      <c r="J25" s="81"/>
      <c r="K25" s="27"/>
      <c r="V25" s="5"/>
      <c r="W25" s="5"/>
      <c r="X25" s="105">
        <f>V25-G166</f>
        <v>0</v>
      </c>
      <c r="Y25" s="105">
        <f>W25-L166</f>
        <v>0</v>
      </c>
    </row>
    <row r="26" spans="1:25" x14ac:dyDescent="0.3">
      <c r="A26" s="5"/>
      <c r="B26" s="253" t="s">
        <v>31</v>
      </c>
      <c r="C26" s="298"/>
      <c r="D26" s="299"/>
      <c r="E26" s="299"/>
      <c r="F26" s="300"/>
      <c r="G26" s="413"/>
      <c r="H26" s="407"/>
      <c r="I26" s="86"/>
      <c r="J26" s="81"/>
      <c r="K26" s="27"/>
      <c r="V26" s="5"/>
      <c r="W26" s="5"/>
      <c r="X26" s="105">
        <f>V26-G167</f>
        <v>0</v>
      </c>
      <c r="Y26" s="105">
        <f>W26-L167</f>
        <v>0</v>
      </c>
    </row>
    <row r="27" spans="1:25" x14ac:dyDescent="0.3">
      <c r="A27" s="5"/>
      <c r="B27" s="253"/>
      <c r="C27" s="312"/>
      <c r="D27" s="313"/>
      <c r="E27" s="313"/>
      <c r="F27" s="314"/>
      <c r="G27" s="413"/>
      <c r="H27" s="405"/>
      <c r="I27" s="86"/>
      <c r="J27" s="81"/>
      <c r="K27" s="27"/>
      <c r="V27" s="5"/>
      <c r="W27" s="5"/>
      <c r="X27" s="105"/>
      <c r="Y27" s="105"/>
    </row>
    <row r="28" spans="1:25" x14ac:dyDescent="0.3">
      <c r="A28" s="5"/>
      <c r="B28" s="253" t="s">
        <v>33</v>
      </c>
      <c r="C28" s="301" t="s">
        <v>13</v>
      </c>
      <c r="D28" s="302" t="s">
        <v>13</v>
      </c>
      <c r="E28" s="302" t="s">
        <v>13</v>
      </c>
      <c r="F28" s="303" t="s">
        <v>13</v>
      </c>
      <c r="G28" s="413"/>
      <c r="H28" s="407"/>
      <c r="I28" s="86"/>
      <c r="J28" s="81"/>
      <c r="K28" s="27"/>
      <c r="V28" s="5"/>
      <c r="W28" s="5"/>
      <c r="X28" s="105">
        <f>V28-G168</f>
        <v>0</v>
      </c>
      <c r="Y28" s="105">
        <f>W28-L168</f>
        <v>0</v>
      </c>
    </row>
    <row r="29" spans="1:25" x14ac:dyDescent="0.3">
      <c r="A29" s="5"/>
      <c r="B29" s="253" t="s">
        <v>25</v>
      </c>
      <c r="C29" s="301"/>
      <c r="D29" s="302"/>
      <c r="E29" s="302"/>
      <c r="F29" s="303"/>
      <c r="G29" s="413"/>
      <c r="H29" s="407"/>
      <c r="I29" s="86"/>
      <c r="J29" s="81"/>
      <c r="K29" s="27"/>
      <c r="V29" s="5"/>
      <c r="W29" s="5"/>
      <c r="X29" s="105"/>
      <c r="Y29" s="105"/>
    </row>
    <row r="30" spans="1:25" x14ac:dyDescent="0.3">
      <c r="A30" s="5"/>
      <c r="B30" s="253" t="s">
        <v>26</v>
      </c>
      <c r="C30" s="301"/>
      <c r="D30" s="302"/>
      <c r="E30" s="302" t="s">
        <v>13</v>
      </c>
      <c r="F30" s="303" t="s">
        <v>13</v>
      </c>
      <c r="G30" s="413"/>
      <c r="H30" s="407"/>
      <c r="I30" s="86"/>
      <c r="J30" s="81"/>
      <c r="K30" s="27"/>
      <c r="V30" s="5"/>
      <c r="W30" s="5"/>
      <c r="X30" s="105"/>
      <c r="Y30" s="105"/>
    </row>
    <row r="31" spans="1:25" x14ac:dyDescent="0.3">
      <c r="A31" s="5"/>
      <c r="B31" s="253" t="s">
        <v>27</v>
      </c>
      <c r="C31" s="301"/>
      <c r="D31" s="302"/>
      <c r="E31" s="302"/>
      <c r="F31" s="303"/>
      <c r="G31" s="413"/>
      <c r="H31" s="407"/>
      <c r="I31" s="86"/>
      <c r="J31" s="81"/>
      <c r="K31" s="27"/>
      <c r="V31" s="5"/>
      <c r="W31" s="5"/>
      <c r="X31" s="105"/>
      <c r="Y31" s="105"/>
    </row>
    <row r="32" spans="1:25" x14ac:dyDescent="0.3">
      <c r="A32" s="5"/>
      <c r="B32" s="253" t="s">
        <v>28</v>
      </c>
      <c r="C32" s="301"/>
      <c r="D32" s="302"/>
      <c r="E32" s="302"/>
      <c r="F32" s="303"/>
      <c r="G32" s="413"/>
      <c r="H32" s="407"/>
      <c r="I32" s="86"/>
      <c r="J32" s="81"/>
      <c r="K32" s="27"/>
      <c r="V32" s="5"/>
      <c r="W32" s="5"/>
      <c r="X32" s="105"/>
      <c r="Y32" s="105"/>
    </row>
    <row r="33" spans="1:25" x14ac:dyDescent="0.3">
      <c r="A33" s="5"/>
      <c r="B33" s="253" t="s">
        <v>29</v>
      </c>
      <c r="C33" s="301"/>
      <c r="D33" s="302"/>
      <c r="E33" s="302"/>
      <c r="F33" s="303"/>
      <c r="G33" s="413"/>
      <c r="H33" s="407"/>
      <c r="I33" s="86"/>
      <c r="J33" s="81"/>
      <c r="K33" s="27"/>
      <c r="V33" s="5"/>
      <c r="W33" s="5"/>
      <c r="X33" s="105"/>
      <c r="Y33" s="105"/>
    </row>
    <row r="34" spans="1:25" x14ac:dyDescent="0.3">
      <c r="A34" s="5"/>
      <c r="B34" s="253" t="s">
        <v>30</v>
      </c>
      <c r="C34" s="301"/>
      <c r="D34" s="302"/>
      <c r="E34" s="302"/>
      <c r="F34" s="303"/>
      <c r="G34" s="413"/>
      <c r="H34" s="407"/>
      <c r="I34" s="86"/>
      <c r="J34" s="81"/>
      <c r="K34" s="27"/>
      <c r="V34" s="5"/>
      <c r="W34" s="5"/>
      <c r="X34" s="105"/>
      <c r="Y34" s="105"/>
    </row>
    <row r="35" spans="1:25" x14ac:dyDescent="0.3">
      <c r="A35" s="5"/>
      <c r="B35" s="253" t="s">
        <v>31</v>
      </c>
      <c r="C35" s="301"/>
      <c r="D35" s="302"/>
      <c r="E35" s="302"/>
      <c r="F35" s="303"/>
      <c r="G35" s="413"/>
      <c r="H35" s="407"/>
      <c r="I35" s="86"/>
      <c r="J35" s="81"/>
      <c r="K35" s="27"/>
      <c r="V35" s="5"/>
      <c r="W35" s="5"/>
      <c r="X35" s="105"/>
      <c r="Y35" s="105"/>
    </row>
    <row r="36" spans="1:25" x14ac:dyDescent="0.3">
      <c r="A36" s="5"/>
      <c r="B36" s="253" t="s">
        <v>13</v>
      </c>
      <c r="C36" s="312"/>
      <c r="D36" s="313"/>
      <c r="E36" s="313"/>
      <c r="F36" s="314"/>
      <c r="G36" s="413"/>
      <c r="H36" s="405"/>
      <c r="I36" s="86"/>
      <c r="J36" s="81"/>
      <c r="K36" s="27"/>
      <c r="V36" s="5"/>
      <c r="W36" s="5"/>
      <c r="X36" s="105"/>
      <c r="Y36" s="105"/>
    </row>
    <row r="37" spans="1:25" ht="15" customHeight="1" x14ac:dyDescent="0.3">
      <c r="A37" s="5"/>
      <c r="B37" s="253" t="s">
        <v>34</v>
      </c>
      <c r="C37" s="301" t="s">
        <v>13</v>
      </c>
      <c r="D37" s="302" t="s">
        <v>13</v>
      </c>
      <c r="E37" s="302" t="s">
        <v>13</v>
      </c>
      <c r="F37" s="303" t="s">
        <v>13</v>
      </c>
      <c r="G37" s="413"/>
      <c r="H37" s="407"/>
      <c r="I37" s="86"/>
      <c r="J37" s="81"/>
      <c r="K37" s="27"/>
      <c r="V37" s="5"/>
      <c r="W37" s="5"/>
      <c r="X37" s="105">
        <f>V37-G246</f>
        <v>0</v>
      </c>
      <c r="Y37" s="105">
        <f>W37-L246</f>
        <v>0</v>
      </c>
    </row>
    <row r="38" spans="1:25" ht="15" customHeight="1" x14ac:dyDescent="0.3">
      <c r="A38" s="5"/>
      <c r="B38" s="253" t="s">
        <v>25</v>
      </c>
      <c r="C38" s="298"/>
      <c r="D38" s="299"/>
      <c r="E38" s="299"/>
      <c r="F38" s="300"/>
      <c r="G38" s="413"/>
      <c r="H38" s="407"/>
      <c r="I38" s="86"/>
      <c r="J38" s="81"/>
      <c r="K38" s="27"/>
      <c r="V38" s="5"/>
      <c r="W38" s="5"/>
      <c r="X38" s="105">
        <f>V38-G247</f>
        <v>0</v>
      </c>
      <c r="Y38" s="105">
        <f>W38-L247</f>
        <v>0</v>
      </c>
    </row>
    <row r="39" spans="1:25" ht="15" customHeight="1" x14ac:dyDescent="0.3">
      <c r="A39" s="5"/>
      <c r="B39" s="253" t="s">
        <v>26</v>
      </c>
      <c r="C39" s="298"/>
      <c r="D39" s="299"/>
      <c r="E39" s="299"/>
      <c r="F39" s="300"/>
      <c r="G39" s="413"/>
      <c r="H39" s="407"/>
      <c r="I39" s="86"/>
      <c r="J39" s="81"/>
      <c r="K39" s="27"/>
      <c r="V39" s="5"/>
      <c r="W39" s="5"/>
      <c r="X39" s="105"/>
      <c r="Y39" s="105"/>
    </row>
    <row r="40" spans="1:25" x14ac:dyDescent="0.3">
      <c r="A40" s="5"/>
      <c r="B40" s="253" t="s">
        <v>27</v>
      </c>
      <c r="C40" s="298"/>
      <c r="D40" s="299"/>
      <c r="E40" s="299"/>
      <c r="F40" s="300"/>
      <c r="G40" s="413"/>
      <c r="H40" s="407"/>
      <c r="I40" s="86"/>
      <c r="J40" s="81"/>
      <c r="K40" s="27"/>
      <c r="V40" s="5"/>
      <c r="W40" s="5"/>
      <c r="X40" s="105">
        <f>V40-G248</f>
        <v>0</v>
      </c>
      <c r="Y40" s="105">
        <f>W40-L248</f>
        <v>0</v>
      </c>
    </row>
    <row r="41" spans="1:25" x14ac:dyDescent="0.3">
      <c r="A41" s="5"/>
      <c r="B41" s="253" t="s">
        <v>28</v>
      </c>
      <c r="C41" s="298"/>
      <c r="D41" s="299"/>
      <c r="E41" s="299"/>
      <c r="F41" s="300"/>
      <c r="G41" s="413"/>
      <c r="H41" s="407"/>
      <c r="I41" s="86"/>
      <c r="J41" s="81"/>
      <c r="K41" s="27"/>
      <c r="V41" s="5"/>
      <c r="W41" s="5"/>
      <c r="X41" s="105" t="e">
        <f>V41-G249</f>
        <v>#VALUE!</v>
      </c>
      <c r="Y41" s="105">
        <f>W41-L249</f>
        <v>0</v>
      </c>
    </row>
    <row r="42" spans="1:25" x14ac:dyDescent="0.3">
      <c r="A42" s="5"/>
      <c r="B42" s="253" t="s">
        <v>29</v>
      </c>
      <c r="C42" s="298"/>
      <c r="D42" s="299"/>
      <c r="E42" s="299"/>
      <c r="F42" s="300"/>
      <c r="G42" s="413"/>
      <c r="H42" s="407"/>
      <c r="I42" s="86"/>
      <c r="J42" s="81"/>
      <c r="K42" s="27"/>
      <c r="V42" s="5"/>
      <c r="W42" s="5"/>
      <c r="X42" s="105"/>
      <c r="Y42" s="105"/>
    </row>
    <row r="43" spans="1:25" x14ac:dyDescent="0.3">
      <c r="A43" s="5"/>
      <c r="B43" s="253" t="s">
        <v>30</v>
      </c>
      <c r="C43" s="298"/>
      <c r="D43" s="299"/>
      <c r="E43" s="299"/>
      <c r="F43" s="300"/>
      <c r="G43" s="413"/>
      <c r="H43" s="407"/>
      <c r="I43" s="86"/>
      <c r="J43" s="81"/>
      <c r="K43" s="27"/>
      <c r="V43" s="5"/>
      <c r="W43" s="5"/>
      <c r="X43" s="105"/>
      <c r="Y43" s="105"/>
    </row>
    <row r="44" spans="1:25" x14ac:dyDescent="0.3">
      <c r="A44" s="5"/>
      <c r="B44" s="253" t="s">
        <v>31</v>
      </c>
      <c r="C44" s="298"/>
      <c r="D44" s="299"/>
      <c r="E44" s="299"/>
      <c r="F44" s="300"/>
      <c r="G44" s="413"/>
      <c r="H44" s="407"/>
      <c r="I44" s="86"/>
      <c r="J44" s="81"/>
      <c r="K44" s="27"/>
      <c r="V44" s="5"/>
      <c r="W44" s="5"/>
      <c r="X44" s="105"/>
      <c r="Y44" s="105"/>
    </row>
    <row r="45" spans="1:25" x14ac:dyDescent="0.3">
      <c r="A45" s="5"/>
      <c r="B45" s="253"/>
      <c r="C45" s="312"/>
      <c r="D45" s="313"/>
      <c r="E45" s="313"/>
      <c r="F45" s="314"/>
      <c r="G45" s="413"/>
      <c r="H45" s="405"/>
      <c r="I45" s="86"/>
      <c r="J45" s="81"/>
      <c r="K45" s="27"/>
      <c r="V45" s="5"/>
      <c r="W45" s="5"/>
      <c r="X45" s="105"/>
      <c r="Y45" s="105"/>
    </row>
    <row r="46" spans="1:25" x14ac:dyDescent="0.3">
      <c r="A46" s="5"/>
      <c r="B46" s="253" t="s">
        <v>35</v>
      </c>
      <c r="C46" s="301" t="s">
        <v>13</v>
      </c>
      <c r="D46" s="302" t="s">
        <v>13</v>
      </c>
      <c r="E46" s="302" t="s">
        <v>13</v>
      </c>
      <c r="F46" s="303" t="s">
        <v>13</v>
      </c>
      <c r="G46" s="413"/>
      <c r="H46" s="407"/>
      <c r="I46" s="86"/>
      <c r="J46" s="81"/>
      <c r="K46" s="27"/>
      <c r="V46" s="5"/>
      <c r="W46" s="5"/>
      <c r="X46" s="105">
        <f>V46-G283</f>
        <v>0</v>
      </c>
      <c r="Y46" s="105">
        <f>W46-L283</f>
        <v>0</v>
      </c>
    </row>
    <row r="47" spans="1:25" x14ac:dyDescent="0.3">
      <c r="A47" s="5"/>
      <c r="B47" s="253" t="s">
        <v>25</v>
      </c>
      <c r="C47" s="301"/>
      <c r="D47" s="302"/>
      <c r="E47" s="302"/>
      <c r="F47" s="303"/>
      <c r="G47" s="413"/>
      <c r="H47" s="407"/>
      <c r="I47" s="86"/>
      <c r="J47" s="81"/>
      <c r="K47" s="27"/>
      <c r="V47" s="5"/>
      <c r="W47" s="5"/>
      <c r="X47" s="105"/>
      <c r="Y47" s="105"/>
    </row>
    <row r="48" spans="1:25" x14ac:dyDescent="0.3">
      <c r="A48" s="5"/>
      <c r="B48" s="253" t="s">
        <v>26</v>
      </c>
      <c r="C48" s="301"/>
      <c r="D48" s="302"/>
      <c r="E48" s="302"/>
      <c r="F48" s="303"/>
      <c r="G48" s="413"/>
      <c r="H48" s="407"/>
      <c r="I48" s="86"/>
      <c r="J48" s="81"/>
      <c r="K48" s="27"/>
      <c r="V48" s="5"/>
      <c r="W48" s="5"/>
      <c r="X48" s="105"/>
      <c r="Y48" s="105"/>
    </row>
    <row r="49" spans="1:25" x14ac:dyDescent="0.3">
      <c r="A49" s="5"/>
      <c r="B49" s="253" t="s">
        <v>27</v>
      </c>
      <c r="C49" s="301"/>
      <c r="D49" s="302"/>
      <c r="E49" s="302"/>
      <c r="F49" s="303"/>
      <c r="G49" s="413"/>
      <c r="H49" s="407"/>
      <c r="I49" s="86"/>
      <c r="J49" s="81"/>
      <c r="K49" s="27"/>
      <c r="V49" s="5"/>
      <c r="W49" s="5"/>
      <c r="X49" s="105"/>
      <c r="Y49" s="105"/>
    </row>
    <row r="50" spans="1:25" x14ac:dyDescent="0.3">
      <c r="A50" s="5"/>
      <c r="B50" s="253" t="s">
        <v>28</v>
      </c>
      <c r="C50" s="301"/>
      <c r="D50" s="302"/>
      <c r="E50" s="302"/>
      <c r="F50" s="303"/>
      <c r="G50" s="413"/>
      <c r="H50" s="407"/>
      <c r="I50" s="86"/>
      <c r="J50" s="81"/>
      <c r="K50" s="27"/>
      <c r="V50" s="5"/>
      <c r="W50" s="5"/>
      <c r="X50" s="105">
        <f>V50-G284</f>
        <v>0</v>
      </c>
      <c r="Y50" s="105">
        <f>W50-L284</f>
        <v>0</v>
      </c>
    </row>
    <row r="51" spans="1:25" x14ac:dyDescent="0.3">
      <c r="A51" s="5"/>
      <c r="B51" s="253" t="s">
        <v>29</v>
      </c>
      <c r="C51" s="298"/>
      <c r="D51" s="299"/>
      <c r="E51" s="299"/>
      <c r="F51" s="300"/>
      <c r="G51" s="413"/>
      <c r="H51" s="407"/>
      <c r="I51" s="86"/>
      <c r="J51" s="81"/>
      <c r="K51" s="27"/>
      <c r="V51" s="5"/>
      <c r="W51" s="5"/>
      <c r="X51" s="105"/>
      <c r="Y51" s="105"/>
    </row>
    <row r="52" spans="1:25" x14ac:dyDescent="0.3">
      <c r="A52" s="5"/>
      <c r="B52" s="253" t="s">
        <v>30</v>
      </c>
      <c r="C52" s="298"/>
      <c r="D52" s="299"/>
      <c r="E52" s="299"/>
      <c r="F52" s="300"/>
      <c r="G52" s="413"/>
      <c r="H52" s="407"/>
      <c r="I52" s="86"/>
      <c r="J52" s="81"/>
      <c r="K52" s="27"/>
      <c r="V52" s="5"/>
      <c r="W52" s="5"/>
      <c r="X52" s="105" t="e">
        <f>V52-#REF!</f>
        <v>#REF!</v>
      </c>
      <c r="Y52" s="105" t="e">
        <f>W52-#REF!</f>
        <v>#REF!</v>
      </c>
    </row>
    <row r="53" spans="1:25" x14ac:dyDescent="0.3">
      <c r="A53" s="5"/>
      <c r="B53" s="254" t="s">
        <v>31</v>
      </c>
      <c r="C53" s="304"/>
      <c r="D53" s="305"/>
      <c r="E53" s="305"/>
      <c r="F53" s="306"/>
      <c r="G53" s="413"/>
      <c r="H53" s="408"/>
      <c r="I53" s="86"/>
      <c r="J53" s="81"/>
      <c r="K53" s="27"/>
      <c r="V53" s="5"/>
      <c r="W53" s="5"/>
      <c r="X53" s="105"/>
      <c r="Y53" s="105"/>
    </row>
    <row r="54" spans="1:25" x14ac:dyDescent="0.3">
      <c r="A54" s="5"/>
      <c r="B54" s="257"/>
      <c r="C54" s="312"/>
      <c r="D54" s="313"/>
      <c r="E54" s="313"/>
      <c r="F54" s="314"/>
      <c r="G54" s="413"/>
      <c r="H54" s="405"/>
      <c r="I54" s="86"/>
      <c r="J54" s="81"/>
      <c r="K54" s="27"/>
      <c r="V54" s="5"/>
      <c r="W54" s="5"/>
      <c r="X54" s="105"/>
      <c r="Y54" s="105"/>
    </row>
    <row r="55" spans="1:25" x14ac:dyDescent="0.3">
      <c r="A55" s="5"/>
      <c r="B55" s="255" t="s">
        <v>36</v>
      </c>
      <c r="C55" s="296"/>
      <c r="D55" s="297"/>
      <c r="E55" s="297"/>
      <c r="F55" s="307"/>
      <c r="G55" s="413"/>
      <c r="H55" s="409"/>
      <c r="I55" s="86"/>
      <c r="J55" s="81"/>
      <c r="K55" s="27"/>
      <c r="V55" s="5"/>
      <c r="W55" s="5"/>
      <c r="X55" s="105"/>
      <c r="Y55" s="105"/>
    </row>
    <row r="56" spans="1:25" x14ac:dyDescent="0.3">
      <c r="A56" s="5" t="s">
        <v>13</v>
      </c>
      <c r="B56" s="256" t="s">
        <v>23</v>
      </c>
      <c r="C56" s="298"/>
      <c r="D56" s="299"/>
      <c r="E56" s="299"/>
      <c r="F56" s="300"/>
      <c r="G56" s="413"/>
      <c r="H56" s="407"/>
      <c r="I56" s="86"/>
      <c r="J56" s="81"/>
      <c r="K56" s="27"/>
      <c r="V56" s="5"/>
      <c r="W56" s="5"/>
      <c r="X56" s="105"/>
      <c r="Y56" s="105"/>
    </row>
    <row r="57" spans="1:25" x14ac:dyDescent="0.3">
      <c r="A57" s="5"/>
      <c r="B57" s="253" t="s">
        <v>37</v>
      </c>
      <c r="C57" s="298"/>
      <c r="D57" s="299"/>
      <c r="E57" s="299"/>
      <c r="F57" s="300"/>
      <c r="G57" s="413"/>
      <c r="H57" s="407"/>
      <c r="I57" s="86"/>
      <c r="J57" s="81"/>
      <c r="K57" s="27"/>
      <c r="V57" s="5"/>
      <c r="W57" s="5"/>
      <c r="X57" s="105"/>
      <c r="Y57" s="105"/>
    </row>
    <row r="58" spans="1:25" x14ac:dyDescent="0.3">
      <c r="A58" s="5"/>
      <c r="B58" s="253" t="s">
        <v>38</v>
      </c>
      <c r="C58" s="298"/>
      <c r="D58" s="299"/>
      <c r="E58" s="299"/>
      <c r="F58" s="300"/>
      <c r="G58" s="413"/>
      <c r="H58" s="407"/>
      <c r="I58" s="86"/>
      <c r="J58" s="81"/>
      <c r="K58" s="27"/>
      <c r="V58" s="5"/>
      <c r="W58" s="5"/>
      <c r="X58" s="105"/>
      <c r="Y58" s="105"/>
    </row>
    <row r="59" spans="1:25" x14ac:dyDescent="0.3">
      <c r="A59" s="5"/>
      <c r="B59" s="253"/>
      <c r="C59" s="312"/>
      <c r="D59" s="313"/>
      <c r="E59" s="313"/>
      <c r="F59" s="314"/>
      <c r="G59" s="413"/>
      <c r="H59" s="405" t="s">
        <v>13</v>
      </c>
      <c r="I59" s="86"/>
      <c r="J59" s="81"/>
      <c r="K59" s="27"/>
      <c r="V59" s="5"/>
      <c r="W59" s="5"/>
      <c r="X59" s="105"/>
      <c r="Y59" s="105"/>
    </row>
    <row r="60" spans="1:25" x14ac:dyDescent="0.3">
      <c r="A60" s="5"/>
      <c r="B60" s="253" t="s">
        <v>39</v>
      </c>
      <c r="C60" s="298"/>
      <c r="D60" s="299"/>
      <c r="E60" s="299"/>
      <c r="F60" s="300"/>
      <c r="G60" s="413"/>
      <c r="H60" s="407"/>
      <c r="I60" s="86"/>
      <c r="J60" s="81"/>
      <c r="K60" s="27"/>
      <c r="V60" s="5"/>
      <c r="W60" s="5"/>
      <c r="X60" s="105"/>
      <c r="Y60" s="105"/>
    </row>
    <row r="61" spans="1:25" x14ac:dyDescent="0.3">
      <c r="A61" s="5"/>
      <c r="B61" s="253" t="s">
        <v>37</v>
      </c>
      <c r="C61" s="298"/>
      <c r="D61" s="299"/>
      <c r="E61" s="299"/>
      <c r="F61" s="300"/>
      <c r="G61" s="413"/>
      <c r="H61" s="407"/>
      <c r="I61" s="86"/>
      <c r="J61" s="81"/>
      <c r="K61" s="27"/>
      <c r="V61" s="5"/>
      <c r="W61" s="5"/>
      <c r="X61" s="105"/>
      <c r="Y61" s="105"/>
    </row>
    <row r="62" spans="1:25" x14ac:dyDescent="0.3">
      <c r="A62" s="5"/>
      <c r="B62" s="253" t="s">
        <v>38</v>
      </c>
      <c r="C62" s="298"/>
      <c r="D62" s="299"/>
      <c r="E62" s="299"/>
      <c r="F62" s="300"/>
      <c r="G62" s="413"/>
      <c r="H62" s="407"/>
      <c r="I62" s="86"/>
      <c r="J62" s="81"/>
      <c r="K62" s="27"/>
      <c r="V62" s="5"/>
      <c r="W62" s="5"/>
      <c r="X62" s="105"/>
      <c r="Y62" s="105"/>
    </row>
    <row r="63" spans="1:25" x14ac:dyDescent="0.3">
      <c r="A63" s="5"/>
      <c r="B63" s="253"/>
      <c r="C63" s="312"/>
      <c r="D63" s="313"/>
      <c r="E63" s="313"/>
      <c r="F63" s="314"/>
      <c r="G63" s="413"/>
      <c r="H63" s="405"/>
      <c r="I63" s="86"/>
      <c r="J63" s="81"/>
      <c r="K63" s="27"/>
      <c r="V63" s="5"/>
      <c r="W63" s="5"/>
      <c r="X63" s="105"/>
      <c r="Y63" s="105"/>
    </row>
    <row r="64" spans="1:25" x14ac:dyDescent="0.3">
      <c r="A64" s="5"/>
      <c r="B64" s="253" t="s">
        <v>40</v>
      </c>
      <c r="C64" s="298"/>
      <c r="D64" s="299"/>
      <c r="E64" s="299"/>
      <c r="F64" s="300"/>
      <c r="G64" s="413"/>
      <c r="H64" s="407"/>
      <c r="I64" s="86"/>
      <c r="J64" s="81"/>
      <c r="K64" s="27"/>
      <c r="V64" s="5"/>
      <c r="W64" s="5"/>
      <c r="X64" s="105"/>
      <c r="Y64" s="105"/>
    </row>
    <row r="65" spans="1:25" x14ac:dyDescent="0.3">
      <c r="A65" s="5"/>
      <c r="B65" s="253" t="s">
        <v>37</v>
      </c>
      <c r="C65" s="298"/>
      <c r="D65" s="299"/>
      <c r="E65" s="299"/>
      <c r="F65" s="300"/>
      <c r="G65" s="413"/>
      <c r="H65" s="407"/>
      <c r="I65" s="86"/>
      <c r="J65" s="81"/>
      <c r="K65" s="27"/>
      <c r="V65" s="5"/>
      <c r="W65" s="5"/>
      <c r="X65" s="105"/>
      <c r="Y65" s="105"/>
    </row>
    <row r="66" spans="1:25" x14ac:dyDescent="0.3">
      <c r="A66" s="5"/>
      <c r="B66" s="253" t="s">
        <v>38</v>
      </c>
      <c r="C66" s="298"/>
      <c r="D66" s="299"/>
      <c r="E66" s="299"/>
      <c r="F66" s="300"/>
      <c r="G66" s="413"/>
      <c r="H66" s="407"/>
      <c r="I66" s="86"/>
      <c r="J66" s="81"/>
      <c r="K66" s="27"/>
      <c r="V66" s="5"/>
      <c r="W66" s="5"/>
      <c r="X66" s="105"/>
      <c r="Y66" s="105"/>
    </row>
    <row r="67" spans="1:25" x14ac:dyDescent="0.3">
      <c r="A67" s="5"/>
      <c r="B67" s="253"/>
      <c r="C67" s="312"/>
      <c r="D67" s="313"/>
      <c r="E67" s="313"/>
      <c r="F67" s="314"/>
      <c r="G67" s="413"/>
      <c r="H67" s="405"/>
      <c r="I67" s="86"/>
      <c r="J67" s="81"/>
      <c r="K67" s="27"/>
      <c r="V67" s="5"/>
      <c r="W67" s="5"/>
      <c r="X67" s="105"/>
      <c r="Y67" s="105"/>
    </row>
    <row r="68" spans="1:25" x14ac:dyDescent="0.3">
      <c r="A68" s="5"/>
      <c r="B68" s="253" t="s">
        <v>34</v>
      </c>
      <c r="C68" s="298"/>
      <c r="D68" s="299"/>
      <c r="E68" s="299"/>
      <c r="F68" s="300"/>
      <c r="G68" s="413"/>
      <c r="H68" s="407"/>
      <c r="I68" s="86"/>
      <c r="J68" s="81"/>
      <c r="K68" s="27"/>
      <c r="V68" s="5"/>
      <c r="W68" s="5"/>
      <c r="X68" s="105"/>
      <c r="Y68" s="105"/>
    </row>
    <row r="69" spans="1:25" x14ac:dyDescent="0.3">
      <c r="A69" s="5"/>
      <c r="B69" s="253" t="s">
        <v>37</v>
      </c>
      <c r="C69" s="298"/>
      <c r="D69" s="299"/>
      <c r="E69" s="299"/>
      <c r="F69" s="300"/>
      <c r="G69" s="413"/>
      <c r="H69" s="407"/>
      <c r="I69" s="86"/>
      <c r="J69" s="81"/>
      <c r="K69" s="27"/>
      <c r="V69" s="5"/>
      <c r="W69" s="5"/>
      <c r="X69" s="105"/>
      <c r="Y69" s="105"/>
    </row>
    <row r="70" spans="1:25" x14ac:dyDescent="0.3">
      <c r="A70" s="5"/>
      <c r="B70" s="253" t="s">
        <v>38</v>
      </c>
      <c r="C70" s="298"/>
      <c r="D70" s="299"/>
      <c r="E70" s="299"/>
      <c r="F70" s="300"/>
      <c r="G70" s="413"/>
      <c r="H70" s="407"/>
      <c r="I70" s="86"/>
      <c r="J70" s="81"/>
      <c r="K70" s="27"/>
      <c r="V70" s="5"/>
      <c r="W70" s="5"/>
      <c r="X70" s="105"/>
      <c r="Y70" s="105"/>
    </row>
    <row r="71" spans="1:25" x14ac:dyDescent="0.3">
      <c r="A71" s="5"/>
      <c r="B71" s="253"/>
      <c r="C71" s="312"/>
      <c r="D71" s="313"/>
      <c r="E71" s="313"/>
      <c r="F71" s="314"/>
      <c r="G71" s="413"/>
      <c r="H71" s="405"/>
      <c r="I71" s="86"/>
      <c r="J71" s="81"/>
      <c r="K71" s="27"/>
      <c r="V71" s="5"/>
      <c r="W71" s="5"/>
      <c r="X71" s="105"/>
      <c r="Y71" s="105"/>
    </row>
    <row r="72" spans="1:25" x14ac:dyDescent="0.3">
      <c r="A72" s="5"/>
      <c r="B72" s="253" t="s">
        <v>35</v>
      </c>
      <c r="C72" s="298"/>
      <c r="D72" s="299"/>
      <c r="E72" s="299"/>
      <c r="F72" s="300"/>
      <c r="G72" s="413"/>
      <c r="H72" s="407"/>
      <c r="I72" s="86"/>
      <c r="J72" s="81"/>
      <c r="K72" s="27"/>
      <c r="V72" s="5"/>
      <c r="W72" s="5"/>
      <c r="X72" s="105"/>
      <c r="Y72" s="105"/>
    </row>
    <row r="73" spans="1:25" x14ac:dyDescent="0.3">
      <c r="A73" s="5"/>
      <c r="B73" s="253" t="s">
        <v>37</v>
      </c>
      <c r="C73" s="298"/>
      <c r="D73" s="299"/>
      <c r="E73" s="299"/>
      <c r="F73" s="300"/>
      <c r="G73" s="413"/>
      <c r="H73" s="407"/>
      <c r="I73" s="86"/>
      <c r="J73" s="81"/>
      <c r="K73" s="27"/>
      <c r="V73" s="5"/>
      <c r="W73" s="5"/>
      <c r="X73" s="105"/>
      <c r="Y73" s="105"/>
    </row>
    <row r="74" spans="1:25" x14ac:dyDescent="0.3">
      <c r="A74" s="5"/>
      <c r="B74" s="254" t="s">
        <v>38</v>
      </c>
      <c r="C74" s="304"/>
      <c r="D74" s="305"/>
      <c r="E74" s="305"/>
      <c r="F74" s="306"/>
      <c r="G74" s="413"/>
      <c r="H74" s="408"/>
      <c r="I74" s="86"/>
      <c r="J74" s="81"/>
      <c r="K74" s="27"/>
      <c r="V74" s="5"/>
      <c r="W74" s="5"/>
      <c r="X74" s="105"/>
      <c r="Y74" s="105"/>
    </row>
    <row r="75" spans="1:25" x14ac:dyDescent="0.3">
      <c r="A75" s="5"/>
      <c r="B75" s="257" t="s">
        <v>13</v>
      </c>
      <c r="C75" s="312"/>
      <c r="D75" s="313"/>
      <c r="E75" s="313"/>
      <c r="F75" s="314"/>
      <c r="G75" s="413"/>
      <c r="H75" s="405"/>
      <c r="I75" s="86"/>
      <c r="J75" s="81"/>
      <c r="K75" s="27"/>
      <c r="V75" s="5"/>
      <c r="W75" s="5"/>
      <c r="X75" s="105" t="e">
        <f>V75-#REF!</f>
        <v>#REF!</v>
      </c>
      <c r="Y75" s="105" t="e">
        <f>W75-#REF!</f>
        <v>#REF!</v>
      </c>
    </row>
    <row r="76" spans="1:25" x14ac:dyDescent="0.3">
      <c r="A76" s="5"/>
      <c r="B76" s="258" t="s">
        <v>41</v>
      </c>
      <c r="C76" s="312"/>
      <c r="D76" s="313"/>
      <c r="E76" s="313"/>
      <c r="F76" s="314"/>
      <c r="G76" s="413"/>
      <c r="H76" s="405"/>
      <c r="I76" s="86"/>
      <c r="J76" s="81"/>
      <c r="K76" s="27"/>
      <c r="V76" s="5"/>
      <c r="W76" s="5"/>
      <c r="X76" s="105">
        <f>V76-G287</f>
        <v>0</v>
      </c>
      <c r="Y76" s="105">
        <f>W76-L287</f>
        <v>0</v>
      </c>
    </row>
    <row r="77" spans="1:25" x14ac:dyDescent="0.3">
      <c r="A77" s="5"/>
      <c r="B77" s="310" t="s">
        <v>42</v>
      </c>
      <c r="C77" s="308" t="s">
        <v>13</v>
      </c>
      <c r="D77" s="297" t="s">
        <v>13</v>
      </c>
      <c r="E77" s="297"/>
      <c r="F77" s="307"/>
      <c r="G77" s="413"/>
      <c r="H77" s="410" t="s">
        <v>13</v>
      </c>
      <c r="I77" s="86"/>
      <c r="J77" s="81"/>
      <c r="K77" s="27"/>
      <c r="V77" s="5"/>
      <c r="W77" s="5"/>
      <c r="X77" s="105">
        <f>V77-G288</f>
        <v>0</v>
      </c>
      <c r="Y77" s="105">
        <f>W77-L288</f>
        <v>0</v>
      </c>
    </row>
    <row r="78" spans="1:25" ht="18" customHeight="1" x14ac:dyDescent="0.3">
      <c r="A78" s="5"/>
      <c r="B78" s="311" t="s">
        <v>43</v>
      </c>
      <c r="C78" s="309"/>
      <c r="D78" s="305" t="s">
        <v>13</v>
      </c>
      <c r="E78" s="305"/>
      <c r="F78" s="306"/>
      <c r="G78" s="414"/>
      <c r="H78" s="411" t="s">
        <v>13</v>
      </c>
      <c r="I78" s="86"/>
      <c r="J78" s="81"/>
      <c r="K78" s="27"/>
      <c r="V78" s="5"/>
      <c r="W78" s="5"/>
      <c r="X78" s="105"/>
      <c r="Y78" s="105"/>
    </row>
    <row r="79" spans="1:25" x14ac:dyDescent="0.3">
      <c r="A79" s="5"/>
      <c r="B79" s="125" t="s">
        <v>13</v>
      </c>
      <c r="C79" s="30"/>
      <c r="D79" s="30"/>
      <c r="E79" s="30"/>
      <c r="F79" s="30"/>
      <c r="G79" s="30"/>
      <c r="H79" s="86"/>
      <c r="I79" s="81"/>
      <c r="J79" s="27"/>
      <c r="K79" s="27"/>
      <c r="U79" s="5"/>
      <c r="V79" s="5"/>
      <c r="W79" s="5"/>
      <c r="X79" s="105">
        <f>V79-G290</f>
        <v>0</v>
      </c>
      <c r="Y79" s="105">
        <f>W79-L290</f>
        <v>0</v>
      </c>
    </row>
    <row r="80" spans="1:25" x14ac:dyDescent="0.3">
      <c r="A80" s="5"/>
      <c r="B80" s="30"/>
      <c r="C80" s="30"/>
      <c r="D80" s="30"/>
      <c r="E80" s="30"/>
      <c r="F80" s="30"/>
      <c r="G80" s="30"/>
      <c r="H80" s="86"/>
      <c r="I80" s="81"/>
      <c r="J80" s="27"/>
      <c r="K80" s="27"/>
      <c r="U80" s="5"/>
      <c r="V80" s="5"/>
      <c r="W80" s="5"/>
      <c r="X80" s="105"/>
      <c r="Y80" s="105"/>
    </row>
    <row r="81" spans="1:24" ht="18" x14ac:dyDescent="0.35">
      <c r="A81" s="5"/>
      <c r="B81" s="226" t="s">
        <v>44</v>
      </c>
      <c r="C81" s="30"/>
      <c r="D81" s="30"/>
      <c r="E81" s="30"/>
      <c r="F81" s="30"/>
      <c r="G81" s="30"/>
      <c r="H81" s="80"/>
      <c r="I81" s="23"/>
      <c r="J81" s="27"/>
      <c r="K81" s="27"/>
      <c r="R81" s="180"/>
      <c r="S81" s="191"/>
      <c r="T81" s="191"/>
      <c r="U81" s="5"/>
      <c r="V81" s="5"/>
      <c r="W81" s="5"/>
      <c r="X81" s="5"/>
    </row>
    <row r="82" spans="1:24" ht="40.5" customHeight="1" x14ac:dyDescent="0.3">
      <c r="A82" s="5"/>
      <c r="B82" s="293" t="s">
        <v>45</v>
      </c>
      <c r="C82" s="294" t="s">
        <v>18</v>
      </c>
      <c r="D82" s="294" t="s">
        <v>19</v>
      </c>
      <c r="E82" s="294" t="s">
        <v>20</v>
      </c>
      <c r="F82" s="294" t="s">
        <v>21</v>
      </c>
      <c r="G82" s="294" t="s">
        <v>18</v>
      </c>
      <c r="H82" s="294" t="s">
        <v>19</v>
      </c>
      <c r="I82" s="294" t="s">
        <v>20</v>
      </c>
      <c r="J82" s="294" t="s">
        <v>21</v>
      </c>
      <c r="K82" s="295" t="s">
        <v>46</v>
      </c>
      <c r="L82" s="114"/>
      <c r="M82" s="115"/>
      <c r="N82" s="115"/>
      <c r="O82" s="276"/>
      <c r="P82" s="117"/>
      <c r="Q82" s="116"/>
      <c r="R82" s="116"/>
      <c r="S82" s="201"/>
      <c r="T82" s="116"/>
      <c r="U82" s="5"/>
      <c r="V82" s="5"/>
      <c r="W82" s="5"/>
      <c r="X82" s="5"/>
    </row>
    <row r="83" spans="1:24" x14ac:dyDescent="0.3">
      <c r="A83" s="5"/>
      <c r="B83" s="215" t="s">
        <v>47</v>
      </c>
      <c r="C83" s="372">
        <f t="shared" ref="C83:J83" si="0">SUM(C84:C86)</f>
        <v>0</v>
      </c>
      <c r="D83" s="372">
        <f t="shared" si="0"/>
        <v>0</v>
      </c>
      <c r="E83" s="372">
        <f t="shared" si="0"/>
        <v>0</v>
      </c>
      <c r="F83" s="372">
        <f t="shared" si="0"/>
        <v>0</v>
      </c>
      <c r="G83" s="372">
        <f t="shared" si="0"/>
        <v>0</v>
      </c>
      <c r="H83" s="372">
        <f t="shared" si="0"/>
        <v>0</v>
      </c>
      <c r="I83" s="372">
        <f t="shared" si="0"/>
        <v>0</v>
      </c>
      <c r="J83" s="372">
        <f t="shared" si="0"/>
        <v>0</v>
      </c>
      <c r="K83" s="426">
        <f>SUM(C83:J83)</f>
        <v>0</v>
      </c>
      <c r="T83" s="27"/>
      <c r="U83" s="5"/>
      <c r="V83" s="5"/>
      <c r="W83" s="5"/>
      <c r="X83" s="5"/>
    </row>
    <row r="84" spans="1:24" ht="17.25" customHeight="1" x14ac:dyDescent="0.3">
      <c r="A84" s="5"/>
      <c r="B84" s="259" t="s">
        <v>48</v>
      </c>
      <c r="C84" s="129" t="s">
        <v>13</v>
      </c>
      <c r="D84" s="129" t="s">
        <v>13</v>
      </c>
      <c r="E84" s="129" t="s">
        <v>13</v>
      </c>
      <c r="F84" s="85" t="s">
        <v>13</v>
      </c>
      <c r="G84" s="85" t="s">
        <v>13</v>
      </c>
      <c r="H84" s="85" t="s">
        <v>13</v>
      </c>
      <c r="I84" s="85" t="s">
        <v>13</v>
      </c>
      <c r="J84" s="85" t="s">
        <v>13</v>
      </c>
      <c r="K84" s="203"/>
      <c r="T84" s="5"/>
      <c r="U84" s="5"/>
      <c r="V84" s="5"/>
      <c r="W84" s="5"/>
      <c r="X84" s="5"/>
    </row>
    <row r="85" spans="1:24" x14ac:dyDescent="0.3">
      <c r="A85" s="5"/>
      <c r="B85" s="259" t="s">
        <v>49</v>
      </c>
      <c r="C85" s="130" t="s">
        <v>13</v>
      </c>
      <c r="D85" s="130" t="s">
        <v>13</v>
      </c>
      <c r="E85" s="130" t="s">
        <v>13</v>
      </c>
      <c r="F85" s="131" t="s">
        <v>13</v>
      </c>
      <c r="G85" s="131" t="s">
        <v>13</v>
      </c>
      <c r="H85" s="131" t="s">
        <v>13</v>
      </c>
      <c r="I85" s="131" t="s">
        <v>13</v>
      </c>
      <c r="J85" s="131" t="s">
        <v>13</v>
      </c>
      <c r="K85" s="204"/>
      <c r="L85" s="1" t="s">
        <v>13</v>
      </c>
      <c r="M85" s="1" t="s">
        <v>13</v>
      </c>
      <c r="N85" s="1" t="s">
        <v>13</v>
      </c>
      <c r="T85" s="5"/>
      <c r="U85" s="5"/>
      <c r="V85" s="5"/>
      <c r="W85" s="5"/>
      <c r="X85" s="5"/>
    </row>
    <row r="86" spans="1:24" x14ac:dyDescent="0.3">
      <c r="A86" s="5"/>
      <c r="B86" s="259" t="s">
        <v>50</v>
      </c>
      <c r="C86" s="125" t="s">
        <v>13</v>
      </c>
      <c r="D86" s="129" t="s">
        <v>13</v>
      </c>
      <c r="E86" s="129" t="s">
        <v>13</v>
      </c>
      <c r="F86" s="174" t="s">
        <v>13</v>
      </c>
      <c r="G86" s="174" t="s">
        <v>13</v>
      </c>
      <c r="H86" s="174" t="s">
        <v>13</v>
      </c>
      <c r="I86" s="174" t="s">
        <v>13</v>
      </c>
      <c r="J86" s="174" t="s">
        <v>13</v>
      </c>
      <c r="K86" s="349" t="e">
        <f>(SUM(C86:J86)/SUM(C84:J84))</f>
        <v>#DIV/0!</v>
      </c>
      <c r="L86" s="263" t="s">
        <v>13</v>
      </c>
      <c r="M86" s="1" t="s">
        <v>13</v>
      </c>
      <c r="N86" s="1" t="s">
        <v>13</v>
      </c>
      <c r="O86" s="274" t="s">
        <v>13</v>
      </c>
      <c r="T86" s="5"/>
      <c r="U86" s="5"/>
      <c r="V86" s="5"/>
      <c r="W86" s="5"/>
      <c r="X86" s="5"/>
    </row>
    <row r="87" spans="1:24" x14ac:dyDescent="0.3">
      <c r="A87" s="5"/>
      <c r="B87" s="259" t="s">
        <v>51</v>
      </c>
      <c r="C87" s="125" t="s">
        <v>13</v>
      </c>
      <c r="D87" s="129" t="s">
        <v>13</v>
      </c>
      <c r="E87" s="129" t="s">
        <v>13</v>
      </c>
      <c r="F87" s="174" t="s">
        <v>13</v>
      </c>
      <c r="G87" s="174" t="s">
        <v>13</v>
      </c>
      <c r="H87" s="174" t="s">
        <v>13</v>
      </c>
      <c r="I87" s="174" t="s">
        <v>13</v>
      </c>
      <c r="J87" s="174" t="s">
        <v>13</v>
      </c>
      <c r="K87" s="349" t="e">
        <f>(SUM(C87:J87)/SUM(C84:J84))</f>
        <v>#DIV/0!</v>
      </c>
      <c r="L87" s="315" t="s">
        <v>13</v>
      </c>
      <c r="M87" s="315" t="s">
        <v>13</v>
      </c>
      <c r="N87" s="315" t="s">
        <v>13</v>
      </c>
      <c r="T87" s="5"/>
      <c r="U87" s="5"/>
      <c r="V87" s="5"/>
      <c r="W87" s="5"/>
      <c r="X87" s="5"/>
    </row>
    <row r="88" spans="1:24" x14ac:dyDescent="0.3">
      <c r="A88" s="5"/>
      <c r="B88" s="259"/>
      <c r="C88" s="374"/>
      <c r="D88" s="375"/>
      <c r="E88" s="375"/>
      <c r="F88" s="375"/>
      <c r="G88" s="375"/>
      <c r="H88" s="375"/>
      <c r="I88" s="376" t="s">
        <v>13</v>
      </c>
      <c r="J88" s="376"/>
      <c r="K88" s="206"/>
      <c r="T88" s="5"/>
      <c r="U88" s="5"/>
      <c r="V88" s="5"/>
      <c r="W88" s="5"/>
      <c r="X88" s="5"/>
    </row>
    <row r="89" spans="1:24" x14ac:dyDescent="0.3">
      <c r="A89" s="5"/>
      <c r="B89" s="316" t="s">
        <v>24</v>
      </c>
      <c r="C89" s="374"/>
      <c r="D89" s="375"/>
      <c r="E89" s="375"/>
      <c r="F89" s="375"/>
      <c r="G89" s="375"/>
      <c r="H89" s="375"/>
      <c r="I89" s="376"/>
      <c r="J89" s="376"/>
      <c r="K89" s="206"/>
      <c r="T89" s="5"/>
      <c r="U89" s="5"/>
      <c r="V89" s="5"/>
      <c r="W89" s="5"/>
      <c r="X89" s="5"/>
    </row>
    <row r="90" spans="1:24" x14ac:dyDescent="0.3">
      <c r="A90" s="5"/>
      <c r="B90" s="259" t="s">
        <v>52</v>
      </c>
      <c r="C90" s="373">
        <f>SUM(C91:C93)</f>
        <v>0</v>
      </c>
      <c r="D90" s="373">
        <f t="shared" ref="D90:J90" si="1">SUM(D91:D93)</f>
        <v>0</v>
      </c>
      <c r="E90" s="373">
        <f t="shared" si="1"/>
        <v>0</v>
      </c>
      <c r="F90" s="373">
        <f t="shared" si="1"/>
        <v>0</v>
      </c>
      <c r="G90" s="373">
        <f t="shared" si="1"/>
        <v>0</v>
      </c>
      <c r="H90" s="373">
        <f t="shared" si="1"/>
        <v>0</v>
      </c>
      <c r="I90" s="373">
        <f t="shared" si="1"/>
        <v>0</v>
      </c>
      <c r="J90" s="373">
        <f t="shared" si="1"/>
        <v>0</v>
      </c>
      <c r="K90" s="428">
        <f>SUM(C90:J90)</f>
        <v>0</v>
      </c>
      <c r="T90" s="5"/>
      <c r="U90" s="5"/>
      <c r="V90" s="5"/>
      <c r="W90" s="5"/>
      <c r="X90" s="5"/>
    </row>
    <row r="91" spans="1:24" x14ac:dyDescent="0.3">
      <c r="A91" s="5"/>
      <c r="B91" s="259" t="s">
        <v>53</v>
      </c>
      <c r="C91" s="125" t="s">
        <v>13</v>
      </c>
      <c r="D91" s="129" t="s">
        <v>13</v>
      </c>
      <c r="E91" s="129" t="s">
        <v>13</v>
      </c>
      <c r="F91" s="85" t="s">
        <v>13</v>
      </c>
      <c r="G91" s="85" t="s">
        <v>13</v>
      </c>
      <c r="H91" s="85" t="s">
        <v>13</v>
      </c>
      <c r="I91" s="85" t="s">
        <v>13</v>
      </c>
      <c r="J91" s="85" t="s">
        <v>13</v>
      </c>
      <c r="K91" s="206"/>
      <c r="T91" s="5"/>
      <c r="U91" s="5"/>
      <c r="V91" s="5"/>
      <c r="W91" s="5"/>
      <c r="X91" s="5"/>
    </row>
    <row r="92" spans="1:24" x14ac:dyDescent="0.3">
      <c r="A92" s="5"/>
      <c r="B92" s="259" t="s">
        <v>49</v>
      </c>
      <c r="C92" s="126" t="s">
        <v>13</v>
      </c>
      <c r="D92" s="130" t="s">
        <v>54</v>
      </c>
      <c r="E92" s="130" t="s">
        <v>13</v>
      </c>
      <c r="F92" s="131"/>
      <c r="G92" s="131"/>
      <c r="H92" s="131"/>
      <c r="I92" s="131"/>
      <c r="J92" s="131"/>
      <c r="K92" s="206"/>
      <c r="T92" s="5"/>
      <c r="U92" s="5"/>
      <c r="V92" s="5"/>
      <c r="W92" s="5"/>
      <c r="X92" s="5"/>
    </row>
    <row r="93" spans="1:24" x14ac:dyDescent="0.3">
      <c r="A93" s="5"/>
      <c r="B93" s="259" t="s">
        <v>50</v>
      </c>
      <c r="C93" s="125" t="s">
        <v>13</v>
      </c>
      <c r="D93" s="129"/>
      <c r="E93" s="129"/>
      <c r="F93" s="174"/>
      <c r="G93" s="174"/>
      <c r="H93" s="174"/>
      <c r="I93" s="174"/>
      <c r="J93" s="174"/>
      <c r="K93" s="349" t="e">
        <f>(SUM(C93:J93)/SUM(C91:J91))</f>
        <v>#DIV/0!</v>
      </c>
      <c r="T93" s="5"/>
      <c r="U93" s="5"/>
      <c r="V93" s="5"/>
      <c r="W93" s="5"/>
      <c r="X93" s="5"/>
    </row>
    <row r="94" spans="1:24" x14ac:dyDescent="0.3">
      <c r="A94" s="5"/>
      <c r="B94" s="259" t="s">
        <v>51</v>
      </c>
      <c r="C94" s="125" t="s">
        <v>13</v>
      </c>
      <c r="D94" s="129"/>
      <c r="E94" s="129"/>
      <c r="F94" s="174"/>
      <c r="G94" s="174"/>
      <c r="H94" s="174"/>
      <c r="I94" s="174"/>
      <c r="J94" s="174"/>
      <c r="K94" s="350" t="e">
        <f>(SUM(C94:J94)/SUM(C91:J91))</f>
        <v>#DIV/0!</v>
      </c>
      <c r="T94" s="5"/>
      <c r="U94" s="5"/>
      <c r="V94" s="5"/>
      <c r="W94" s="5"/>
      <c r="X94" s="5"/>
    </row>
    <row r="95" spans="1:24" x14ac:dyDescent="0.3">
      <c r="A95" s="5"/>
      <c r="B95" s="259"/>
      <c r="C95" s="377" t="s">
        <v>13</v>
      </c>
      <c r="D95" s="375" t="s">
        <v>13</v>
      </c>
      <c r="E95" s="375"/>
      <c r="F95" s="375"/>
      <c r="G95" s="375"/>
      <c r="H95" s="375"/>
      <c r="I95" s="375"/>
      <c r="J95" s="375"/>
      <c r="K95" s="206"/>
      <c r="T95" s="5"/>
      <c r="U95" s="5"/>
      <c r="V95" s="5"/>
      <c r="W95" s="5"/>
      <c r="X95" s="5"/>
    </row>
    <row r="96" spans="1:24" x14ac:dyDescent="0.3">
      <c r="A96" s="5"/>
      <c r="B96" s="259" t="s">
        <v>55</v>
      </c>
      <c r="C96" s="380">
        <f>SUM(C97:C99)</f>
        <v>0</v>
      </c>
      <c r="D96" s="381">
        <f t="shared" ref="D96:J96" si="2">SUM(D97:D99)</f>
        <v>0</v>
      </c>
      <c r="E96" s="381">
        <f t="shared" si="2"/>
        <v>0</v>
      </c>
      <c r="F96" s="381">
        <f t="shared" si="2"/>
        <v>0</v>
      </c>
      <c r="G96" s="381">
        <f t="shared" si="2"/>
        <v>0</v>
      </c>
      <c r="H96" s="381">
        <f t="shared" si="2"/>
        <v>0</v>
      </c>
      <c r="I96" s="381">
        <f t="shared" si="2"/>
        <v>0</v>
      </c>
      <c r="J96" s="381">
        <f t="shared" si="2"/>
        <v>0</v>
      </c>
      <c r="K96" s="428">
        <f>SUM(C96:J96)</f>
        <v>0</v>
      </c>
      <c r="T96" s="5"/>
      <c r="U96" s="5"/>
      <c r="V96" s="5"/>
      <c r="W96" s="5"/>
      <c r="X96" s="5"/>
    </row>
    <row r="97" spans="1:24" x14ac:dyDescent="0.3">
      <c r="A97" s="5"/>
      <c r="B97" s="259" t="s">
        <v>53</v>
      </c>
      <c r="C97" s="125" t="s">
        <v>13</v>
      </c>
      <c r="D97" s="129" t="s">
        <v>13</v>
      </c>
      <c r="E97" s="129" t="s">
        <v>13</v>
      </c>
      <c r="F97" s="85" t="s">
        <v>13</v>
      </c>
      <c r="G97" s="85"/>
      <c r="H97" s="85"/>
      <c r="I97" s="85"/>
      <c r="J97" s="85"/>
      <c r="K97" s="206"/>
      <c r="T97" s="5"/>
      <c r="U97" s="5"/>
      <c r="V97" s="5"/>
      <c r="W97" s="5"/>
      <c r="X97" s="5"/>
    </row>
    <row r="98" spans="1:24" x14ac:dyDescent="0.3">
      <c r="A98" s="5"/>
      <c r="B98" s="259" t="s">
        <v>49</v>
      </c>
      <c r="C98" s="126" t="s">
        <v>13</v>
      </c>
      <c r="D98" s="130" t="s">
        <v>13</v>
      </c>
      <c r="E98" s="130"/>
      <c r="F98" s="131"/>
      <c r="G98" s="131"/>
      <c r="H98" s="131"/>
      <c r="I98" s="131"/>
      <c r="J98" s="131"/>
      <c r="K98" s="206"/>
      <c r="T98" s="5"/>
      <c r="U98" s="5"/>
      <c r="V98" s="5"/>
      <c r="W98" s="5"/>
      <c r="X98" s="5"/>
    </row>
    <row r="99" spans="1:24" x14ac:dyDescent="0.3">
      <c r="A99" s="5"/>
      <c r="B99" s="259" t="s">
        <v>50</v>
      </c>
      <c r="C99" s="125" t="s">
        <v>13</v>
      </c>
      <c r="D99" s="129"/>
      <c r="E99" s="129"/>
      <c r="F99" s="174"/>
      <c r="G99" s="174" t="s">
        <v>13</v>
      </c>
      <c r="H99" s="174" t="s">
        <v>13</v>
      </c>
      <c r="I99" s="174" t="s">
        <v>13</v>
      </c>
      <c r="J99" s="174"/>
      <c r="K99" s="349" t="e">
        <f>(SUM(C99:J99)/SUM(C97:J97))</f>
        <v>#DIV/0!</v>
      </c>
      <c r="T99" s="5"/>
      <c r="U99" s="5"/>
      <c r="V99" s="5"/>
      <c r="W99" s="5"/>
      <c r="X99" s="5"/>
    </row>
    <row r="100" spans="1:24" x14ac:dyDescent="0.3">
      <c r="A100" s="5"/>
      <c r="B100" s="259" t="s">
        <v>51</v>
      </c>
      <c r="C100" s="125" t="s">
        <v>13</v>
      </c>
      <c r="D100" s="129"/>
      <c r="E100" s="129"/>
      <c r="F100" s="174"/>
      <c r="G100" s="174" t="s">
        <v>13</v>
      </c>
      <c r="H100" s="174"/>
      <c r="I100" s="174"/>
      <c r="J100" s="174"/>
      <c r="K100" s="349" t="e">
        <f>(SUM(C100:J100)/SUM(C97:J97))</f>
        <v>#DIV/0!</v>
      </c>
      <c r="T100" s="5"/>
      <c r="U100" s="5"/>
      <c r="V100" s="5"/>
      <c r="W100" s="5"/>
      <c r="X100" s="5"/>
    </row>
    <row r="101" spans="1:24" x14ac:dyDescent="0.3">
      <c r="A101" s="5"/>
      <c r="B101" s="259"/>
      <c r="C101" s="377"/>
      <c r="D101" s="375"/>
      <c r="E101" s="375"/>
      <c r="F101" s="375"/>
      <c r="G101" s="375"/>
      <c r="H101" s="375"/>
      <c r="I101" s="375"/>
      <c r="J101" s="375"/>
      <c r="K101" s="206"/>
      <c r="T101" s="5"/>
      <c r="U101" s="5"/>
      <c r="V101" s="5"/>
      <c r="W101" s="5"/>
      <c r="X101" s="5"/>
    </row>
    <row r="102" spans="1:24" x14ac:dyDescent="0.3">
      <c r="A102" s="5"/>
      <c r="B102" s="259" t="s">
        <v>56</v>
      </c>
      <c r="C102" s="380">
        <f>SUM(C103:C105)</f>
        <v>0</v>
      </c>
      <c r="D102" s="381">
        <f t="shared" ref="D102:J102" si="3">SUM(D103:D105)</f>
        <v>0</v>
      </c>
      <c r="E102" s="381">
        <f t="shared" si="3"/>
        <v>0</v>
      </c>
      <c r="F102" s="381">
        <f t="shared" si="3"/>
        <v>0</v>
      </c>
      <c r="G102" s="381">
        <f t="shared" si="3"/>
        <v>0</v>
      </c>
      <c r="H102" s="381">
        <f t="shared" si="3"/>
        <v>0</v>
      </c>
      <c r="I102" s="381">
        <f t="shared" si="3"/>
        <v>0</v>
      </c>
      <c r="J102" s="381">
        <f t="shared" si="3"/>
        <v>0</v>
      </c>
      <c r="K102" s="428">
        <f>SUM(C102:J102)</f>
        <v>0</v>
      </c>
      <c r="T102" s="5"/>
      <c r="U102" s="5"/>
      <c r="V102" s="5"/>
      <c r="W102" s="5"/>
      <c r="X102" s="5"/>
    </row>
    <row r="103" spans="1:24" x14ac:dyDescent="0.3">
      <c r="A103" s="5"/>
      <c r="B103" s="259" t="s">
        <v>53</v>
      </c>
      <c r="C103" s="125" t="s">
        <v>13</v>
      </c>
      <c r="D103" s="129"/>
      <c r="E103" s="129"/>
      <c r="F103" s="85"/>
      <c r="G103" s="85"/>
      <c r="H103" s="85"/>
      <c r="I103" s="85"/>
      <c r="J103" s="85"/>
      <c r="K103" s="206"/>
      <c r="T103" s="5"/>
      <c r="U103" s="5"/>
      <c r="V103" s="5"/>
      <c r="W103" s="5"/>
      <c r="X103" s="5"/>
    </row>
    <row r="104" spans="1:24" x14ac:dyDescent="0.3">
      <c r="A104" s="5"/>
      <c r="B104" s="259" t="s">
        <v>49</v>
      </c>
      <c r="C104" s="126" t="s">
        <v>13</v>
      </c>
      <c r="D104" s="130"/>
      <c r="E104" s="130"/>
      <c r="F104" s="131"/>
      <c r="G104" s="131"/>
      <c r="H104" s="131"/>
      <c r="I104" s="131"/>
      <c r="J104" s="131"/>
      <c r="K104" s="206"/>
      <c r="T104" s="5"/>
      <c r="U104" s="5"/>
      <c r="V104" s="5"/>
      <c r="W104" s="5"/>
      <c r="X104" s="5"/>
    </row>
    <row r="105" spans="1:24" x14ac:dyDescent="0.3">
      <c r="A105" s="5"/>
      <c r="B105" s="259" t="s">
        <v>50</v>
      </c>
      <c r="C105" s="125" t="s">
        <v>13</v>
      </c>
      <c r="D105" s="129"/>
      <c r="E105" s="129"/>
      <c r="F105" s="174"/>
      <c r="G105" s="174"/>
      <c r="H105" s="174"/>
      <c r="I105" s="174"/>
      <c r="J105" s="174"/>
      <c r="K105" s="349" t="e">
        <f>(SUM(C105:J105)/SUM(C103:J103))</f>
        <v>#DIV/0!</v>
      </c>
      <c r="T105" s="5"/>
      <c r="U105" s="5"/>
      <c r="V105" s="5"/>
      <c r="W105" s="5"/>
      <c r="X105" s="5"/>
    </row>
    <row r="106" spans="1:24" x14ac:dyDescent="0.3">
      <c r="A106" s="5"/>
      <c r="B106" s="259" t="s">
        <v>51</v>
      </c>
      <c r="C106" s="125" t="s">
        <v>13</v>
      </c>
      <c r="D106" s="129"/>
      <c r="E106" s="129"/>
      <c r="F106" s="174"/>
      <c r="G106" s="174"/>
      <c r="H106" s="174"/>
      <c r="I106" s="174"/>
      <c r="J106" s="174"/>
      <c r="K106" s="350" t="e">
        <f>(SUM(C106:J106)/SUM(C103:J103))</f>
        <v>#DIV/0!</v>
      </c>
      <c r="T106" s="5"/>
      <c r="U106" s="5"/>
      <c r="V106" s="5"/>
      <c r="W106" s="5"/>
      <c r="X106" s="5"/>
    </row>
    <row r="107" spans="1:24" x14ac:dyDescent="0.3">
      <c r="A107" s="5"/>
      <c r="B107" s="259"/>
      <c r="C107" s="377"/>
      <c r="D107" s="375"/>
      <c r="E107" s="375"/>
      <c r="F107" s="375"/>
      <c r="G107" s="375"/>
      <c r="H107" s="375"/>
      <c r="I107" s="375"/>
      <c r="J107" s="375"/>
      <c r="K107" s="206"/>
      <c r="T107" s="5"/>
      <c r="U107" s="5"/>
      <c r="V107" s="5"/>
      <c r="W107" s="5"/>
      <c r="X107" s="5"/>
    </row>
    <row r="108" spans="1:24" x14ac:dyDescent="0.3">
      <c r="A108" s="5"/>
      <c r="B108" s="259" t="s">
        <v>57</v>
      </c>
      <c r="C108" s="380">
        <f>SUM(C109:C111)</f>
        <v>0</v>
      </c>
      <c r="D108" s="381">
        <f t="shared" ref="D108:J108" si="4">SUM(D109:D111)</f>
        <v>0</v>
      </c>
      <c r="E108" s="381">
        <f t="shared" si="4"/>
        <v>0</v>
      </c>
      <c r="F108" s="381">
        <f t="shared" si="4"/>
        <v>0</v>
      </c>
      <c r="G108" s="381">
        <f t="shared" si="4"/>
        <v>0</v>
      </c>
      <c r="H108" s="381">
        <f t="shared" si="4"/>
        <v>0</v>
      </c>
      <c r="I108" s="381">
        <f t="shared" si="4"/>
        <v>0</v>
      </c>
      <c r="J108" s="381">
        <f t="shared" si="4"/>
        <v>0</v>
      </c>
      <c r="K108" s="428">
        <f>SUM(C108:J108)</f>
        <v>0</v>
      </c>
      <c r="T108" s="5"/>
      <c r="U108" s="5"/>
      <c r="V108" s="5"/>
      <c r="W108" s="5"/>
      <c r="X108" s="5"/>
    </row>
    <row r="109" spans="1:24" x14ac:dyDescent="0.3">
      <c r="A109" s="5"/>
      <c r="B109" s="259" t="s">
        <v>53</v>
      </c>
      <c r="C109" s="125" t="s">
        <v>13</v>
      </c>
      <c r="D109" s="129"/>
      <c r="E109" s="129"/>
      <c r="F109" s="85"/>
      <c r="G109" s="85"/>
      <c r="H109" s="85"/>
      <c r="I109" s="85"/>
      <c r="J109" s="85"/>
      <c r="K109" s="206"/>
      <c r="T109" s="5"/>
      <c r="U109" s="5"/>
      <c r="V109" s="5"/>
      <c r="W109" s="5"/>
      <c r="X109" s="5"/>
    </row>
    <row r="110" spans="1:24" x14ac:dyDescent="0.3">
      <c r="A110" s="5"/>
      <c r="B110" s="259" t="s">
        <v>49</v>
      </c>
      <c r="C110" s="126" t="s">
        <v>13</v>
      </c>
      <c r="D110" s="130"/>
      <c r="E110" s="130"/>
      <c r="F110" s="131"/>
      <c r="G110" s="131"/>
      <c r="H110" s="131"/>
      <c r="I110" s="131"/>
      <c r="J110" s="131"/>
      <c r="K110" s="206"/>
      <c r="T110" s="5"/>
      <c r="U110" s="5"/>
      <c r="V110" s="5"/>
      <c r="W110" s="5"/>
      <c r="X110" s="5"/>
    </row>
    <row r="111" spans="1:24" x14ac:dyDescent="0.3">
      <c r="A111" s="5"/>
      <c r="B111" s="259" t="s">
        <v>50</v>
      </c>
      <c r="C111" s="125" t="s">
        <v>13</v>
      </c>
      <c r="D111" s="129"/>
      <c r="E111" s="129"/>
      <c r="F111" s="174"/>
      <c r="G111" s="174"/>
      <c r="H111" s="174"/>
      <c r="I111" s="174"/>
      <c r="J111" s="174"/>
      <c r="K111" s="349" t="e">
        <f>(SUM(C111:J111)/SUM(C109:J109))</f>
        <v>#DIV/0!</v>
      </c>
      <c r="T111" s="5"/>
      <c r="U111" s="5"/>
      <c r="V111" s="5"/>
      <c r="W111" s="5"/>
      <c r="X111" s="5"/>
    </row>
    <row r="112" spans="1:24" x14ac:dyDescent="0.3">
      <c r="A112" s="5"/>
      <c r="B112" s="259" t="s">
        <v>51</v>
      </c>
      <c r="C112" s="125" t="s">
        <v>13</v>
      </c>
      <c r="D112" s="129"/>
      <c r="E112" s="129"/>
      <c r="F112" s="174"/>
      <c r="G112" s="174"/>
      <c r="H112" s="174"/>
      <c r="I112" s="174"/>
      <c r="J112" s="174"/>
      <c r="K112" s="350" t="e">
        <f>(SUM(C112:J112)/SUM(C109:J109))</f>
        <v>#DIV/0!</v>
      </c>
      <c r="T112" s="5"/>
      <c r="U112" s="5"/>
      <c r="V112" s="5"/>
      <c r="W112" s="5"/>
      <c r="X112" s="5"/>
    </row>
    <row r="113" spans="1:24" x14ac:dyDescent="0.3">
      <c r="A113" s="5"/>
      <c r="B113" s="259"/>
      <c r="C113" s="377"/>
      <c r="D113" s="375"/>
      <c r="E113" s="375"/>
      <c r="F113" s="375"/>
      <c r="G113" s="375"/>
      <c r="H113" s="375"/>
      <c r="I113" s="375"/>
      <c r="J113" s="375"/>
      <c r="K113" s="206"/>
      <c r="T113" s="5"/>
      <c r="U113" s="5"/>
      <c r="V113" s="5"/>
      <c r="W113" s="5"/>
      <c r="X113" s="5"/>
    </row>
    <row r="114" spans="1:24" x14ac:dyDescent="0.3">
      <c r="A114" s="5"/>
      <c r="B114" s="259" t="s">
        <v>58</v>
      </c>
      <c r="C114" s="380">
        <f>SUM(C115:C117)</f>
        <v>0</v>
      </c>
      <c r="D114" s="381">
        <f t="shared" ref="D114:J114" si="5">SUM(D115:D117)</f>
        <v>0</v>
      </c>
      <c r="E114" s="381">
        <f t="shared" si="5"/>
        <v>0</v>
      </c>
      <c r="F114" s="381">
        <f t="shared" si="5"/>
        <v>0</v>
      </c>
      <c r="G114" s="381">
        <f t="shared" si="5"/>
        <v>0</v>
      </c>
      <c r="H114" s="381">
        <f t="shared" si="5"/>
        <v>0</v>
      </c>
      <c r="I114" s="381">
        <f t="shared" si="5"/>
        <v>0</v>
      </c>
      <c r="J114" s="381">
        <f t="shared" si="5"/>
        <v>0</v>
      </c>
      <c r="K114" s="427">
        <f>SUM(C114:J114)</f>
        <v>0</v>
      </c>
      <c r="T114" s="5"/>
      <c r="U114" s="5"/>
      <c r="V114" s="5"/>
      <c r="W114" s="5"/>
      <c r="X114" s="5"/>
    </row>
    <row r="115" spans="1:24" x14ac:dyDescent="0.3">
      <c r="A115" s="5"/>
      <c r="B115" s="259" t="s">
        <v>53</v>
      </c>
      <c r="C115" s="125" t="s">
        <v>13</v>
      </c>
      <c r="D115" s="129"/>
      <c r="E115" s="129"/>
      <c r="F115" s="85"/>
      <c r="G115" s="85"/>
      <c r="H115" s="85"/>
      <c r="I115" s="85"/>
      <c r="J115" s="85"/>
      <c r="K115" s="203"/>
      <c r="T115" s="5"/>
      <c r="U115" s="5"/>
      <c r="V115" s="5"/>
      <c r="W115" s="5"/>
      <c r="X115" s="5"/>
    </row>
    <row r="116" spans="1:24" x14ac:dyDescent="0.3">
      <c r="A116" s="5"/>
      <c r="B116" s="259" t="s">
        <v>49</v>
      </c>
      <c r="C116" s="126" t="s">
        <v>13</v>
      </c>
      <c r="D116" s="130"/>
      <c r="E116" s="130"/>
      <c r="F116" s="131"/>
      <c r="G116" s="131"/>
      <c r="H116" s="131"/>
      <c r="I116" s="131"/>
      <c r="J116" s="131"/>
      <c r="K116" s="204"/>
      <c r="T116" s="5"/>
      <c r="U116" s="5"/>
      <c r="V116" s="5"/>
      <c r="W116" s="5"/>
      <c r="X116" s="5"/>
    </row>
    <row r="117" spans="1:24" x14ac:dyDescent="0.3">
      <c r="A117" s="5"/>
      <c r="B117" s="259" t="s">
        <v>50</v>
      </c>
      <c r="C117" s="125" t="s">
        <v>13</v>
      </c>
      <c r="D117" s="129"/>
      <c r="E117" s="129"/>
      <c r="F117" s="174"/>
      <c r="G117" s="174"/>
      <c r="H117" s="174"/>
      <c r="I117" s="174"/>
      <c r="J117" s="174"/>
      <c r="K117" s="349" t="e">
        <f>(SUM(C117:J117)/SUM(C115:J115))</f>
        <v>#DIV/0!</v>
      </c>
      <c r="T117" s="5"/>
      <c r="U117" s="5"/>
      <c r="V117" s="5"/>
      <c r="W117" s="5"/>
      <c r="X117" s="5"/>
    </row>
    <row r="118" spans="1:24" x14ac:dyDescent="0.3">
      <c r="A118" s="5"/>
      <c r="B118" s="259" t="s">
        <v>51</v>
      </c>
      <c r="C118" s="125" t="s">
        <v>13</v>
      </c>
      <c r="D118" s="129"/>
      <c r="E118" s="129"/>
      <c r="F118" s="174"/>
      <c r="G118" s="174"/>
      <c r="H118" s="174"/>
      <c r="I118" s="174"/>
      <c r="J118" s="174"/>
      <c r="K118" s="350" t="e">
        <f>(SUM(C118:J118)/SUM(C115:J115))</f>
        <v>#DIV/0!</v>
      </c>
      <c r="T118" s="5"/>
      <c r="U118" s="5"/>
      <c r="V118" s="5"/>
      <c r="W118" s="5"/>
      <c r="X118" s="5"/>
    </row>
    <row r="119" spans="1:24" x14ac:dyDescent="0.3">
      <c r="A119" s="5"/>
      <c r="B119" s="259"/>
      <c r="C119" s="374"/>
      <c r="D119" s="375"/>
      <c r="E119" s="375"/>
      <c r="F119" s="375"/>
      <c r="G119" s="375"/>
      <c r="H119" s="375"/>
      <c r="I119" s="376"/>
      <c r="J119" s="376"/>
      <c r="K119" s="203"/>
      <c r="T119" s="5"/>
      <c r="U119" s="5"/>
      <c r="V119" s="5"/>
      <c r="W119" s="5"/>
      <c r="X119" s="5"/>
    </row>
    <row r="120" spans="1:24" x14ac:dyDescent="0.3">
      <c r="A120" s="5"/>
      <c r="B120" s="259" t="s">
        <v>59</v>
      </c>
      <c r="C120" s="380">
        <f>SUM(C121:C123)</f>
        <v>0</v>
      </c>
      <c r="D120" s="381">
        <f t="shared" ref="D120:J120" si="6">SUM(D121:D123)</f>
        <v>0</v>
      </c>
      <c r="E120" s="381">
        <f t="shared" si="6"/>
        <v>0</v>
      </c>
      <c r="F120" s="381">
        <f t="shared" si="6"/>
        <v>0</v>
      </c>
      <c r="G120" s="381">
        <f t="shared" si="6"/>
        <v>0</v>
      </c>
      <c r="H120" s="381">
        <f t="shared" si="6"/>
        <v>0</v>
      </c>
      <c r="I120" s="381">
        <f t="shared" si="6"/>
        <v>0</v>
      </c>
      <c r="J120" s="381">
        <f t="shared" si="6"/>
        <v>0</v>
      </c>
      <c r="K120" s="428">
        <f>SUM(C120:J120)</f>
        <v>0</v>
      </c>
      <c r="T120" s="5"/>
      <c r="U120" s="5"/>
      <c r="V120" s="5"/>
      <c r="W120" s="5"/>
      <c r="X120" s="5"/>
    </row>
    <row r="121" spans="1:24" x14ac:dyDescent="0.3">
      <c r="A121" s="5"/>
      <c r="B121" s="259" t="s">
        <v>53</v>
      </c>
      <c r="C121" s="125" t="s">
        <v>13</v>
      </c>
      <c r="D121" s="129"/>
      <c r="E121" s="129"/>
      <c r="F121" s="85"/>
      <c r="G121" s="85"/>
      <c r="H121" s="85"/>
      <c r="I121" s="85"/>
      <c r="J121" s="85"/>
      <c r="K121" s="203"/>
      <c r="T121" s="5"/>
      <c r="U121" s="5"/>
      <c r="V121" s="5"/>
      <c r="W121" s="5"/>
      <c r="X121" s="5"/>
    </row>
    <row r="122" spans="1:24" x14ac:dyDescent="0.3">
      <c r="A122" s="5"/>
      <c r="B122" s="259" t="s">
        <v>49</v>
      </c>
      <c r="C122" s="126" t="s">
        <v>13</v>
      </c>
      <c r="D122" s="130"/>
      <c r="E122" s="130"/>
      <c r="F122" s="131"/>
      <c r="G122" s="131"/>
      <c r="H122" s="131"/>
      <c r="I122" s="131"/>
      <c r="J122" s="131"/>
      <c r="K122" s="204"/>
      <c r="T122" s="5"/>
      <c r="U122" s="5"/>
      <c r="V122" s="5"/>
      <c r="W122" s="5"/>
      <c r="X122" s="5"/>
    </row>
    <row r="123" spans="1:24" x14ac:dyDescent="0.3">
      <c r="A123" s="5"/>
      <c r="B123" s="259" t="s">
        <v>50</v>
      </c>
      <c r="C123" s="125" t="s">
        <v>13</v>
      </c>
      <c r="D123" s="129"/>
      <c r="E123" s="129"/>
      <c r="F123" s="174"/>
      <c r="G123" s="174"/>
      <c r="H123" s="174"/>
      <c r="I123" s="174"/>
      <c r="J123" s="174"/>
      <c r="K123" s="349" t="e">
        <f>(SUM(C123:J123)/SUM(C121:J121))</f>
        <v>#DIV/0!</v>
      </c>
      <c r="T123" s="5"/>
      <c r="U123" s="5"/>
      <c r="V123" s="5"/>
      <c r="W123" s="5"/>
      <c r="X123" s="5"/>
    </row>
    <row r="124" spans="1:24" x14ac:dyDescent="0.3">
      <c r="A124" s="5"/>
      <c r="B124" s="259" t="s">
        <v>51</v>
      </c>
      <c r="C124" s="125" t="s">
        <v>13</v>
      </c>
      <c r="D124" s="129"/>
      <c r="E124" s="129"/>
      <c r="F124" s="174"/>
      <c r="G124" s="174"/>
      <c r="H124" s="174"/>
      <c r="I124" s="174"/>
      <c r="J124" s="174"/>
      <c r="K124" s="350" t="e">
        <f>(SUM(C124:J124)/SUM(C121:J121))</f>
        <v>#DIV/0!</v>
      </c>
      <c r="T124" s="5"/>
      <c r="U124" s="5"/>
      <c r="V124" s="5"/>
      <c r="W124" s="5"/>
      <c r="X124" s="5"/>
    </row>
    <row r="125" spans="1:24" x14ac:dyDescent="0.3">
      <c r="A125" s="5"/>
      <c r="B125" s="259" t="s">
        <v>13</v>
      </c>
      <c r="C125" s="374"/>
      <c r="D125" s="375"/>
      <c r="E125" s="375"/>
      <c r="F125" s="375"/>
      <c r="G125" s="375"/>
      <c r="H125" s="375"/>
      <c r="I125" s="376"/>
      <c r="J125" s="376"/>
      <c r="K125" s="206"/>
      <c r="T125" s="5"/>
      <c r="U125" s="5"/>
      <c r="V125" s="5"/>
      <c r="W125" s="5"/>
      <c r="X125" s="5"/>
    </row>
    <row r="126" spans="1:24" ht="16.5" customHeight="1" x14ac:dyDescent="0.3">
      <c r="A126" s="5"/>
      <c r="B126" s="259" t="s">
        <v>60</v>
      </c>
      <c r="C126" s="380">
        <f t="shared" ref="C126:J126" si="7">SUM(C127:C129)</f>
        <v>0</v>
      </c>
      <c r="D126" s="381">
        <f t="shared" si="7"/>
        <v>0</v>
      </c>
      <c r="E126" s="381">
        <f t="shared" si="7"/>
        <v>0</v>
      </c>
      <c r="F126" s="381">
        <f t="shared" si="7"/>
        <v>0</v>
      </c>
      <c r="G126" s="381">
        <f t="shared" si="7"/>
        <v>0</v>
      </c>
      <c r="H126" s="381">
        <f t="shared" si="7"/>
        <v>0</v>
      </c>
      <c r="I126" s="381">
        <f t="shared" si="7"/>
        <v>0</v>
      </c>
      <c r="J126" s="381">
        <f t="shared" si="7"/>
        <v>0</v>
      </c>
      <c r="K126" s="428">
        <f>SUM(C126:J126)</f>
        <v>0</v>
      </c>
      <c r="T126" s="5"/>
      <c r="U126" s="5"/>
      <c r="V126" s="5"/>
      <c r="W126" s="5"/>
    </row>
    <row r="127" spans="1:24" x14ac:dyDescent="0.3">
      <c r="A127" s="5"/>
      <c r="B127" s="259" t="s">
        <v>53</v>
      </c>
      <c r="C127" s="125" t="s">
        <v>13</v>
      </c>
      <c r="D127" s="129"/>
      <c r="E127" s="129"/>
      <c r="F127" s="85"/>
      <c r="G127" s="85"/>
      <c r="H127" s="85"/>
      <c r="I127" s="85"/>
      <c r="J127" s="85"/>
      <c r="K127" s="203"/>
      <c r="T127" s="5"/>
      <c r="U127" s="5"/>
      <c r="V127" s="5"/>
      <c r="W127" s="5"/>
    </row>
    <row r="128" spans="1:24" x14ac:dyDescent="0.3">
      <c r="A128" s="5"/>
      <c r="B128" s="259" t="s">
        <v>49</v>
      </c>
      <c r="C128" s="126" t="s">
        <v>13</v>
      </c>
      <c r="D128" s="130" t="s">
        <v>13</v>
      </c>
      <c r="E128" s="130"/>
      <c r="F128" s="131"/>
      <c r="G128" s="131"/>
      <c r="H128" s="131"/>
      <c r="I128" s="131"/>
      <c r="J128" s="131"/>
      <c r="K128" s="204"/>
      <c r="T128" s="5"/>
      <c r="U128" s="5"/>
      <c r="V128" s="5"/>
      <c r="W128" s="5"/>
    </row>
    <row r="129" spans="1:28" x14ac:dyDescent="0.3">
      <c r="A129" s="5"/>
      <c r="B129" s="259" t="s">
        <v>50</v>
      </c>
      <c r="C129" s="125" t="s">
        <v>13</v>
      </c>
      <c r="D129" s="129"/>
      <c r="E129" s="129"/>
      <c r="F129" s="174"/>
      <c r="G129" s="174"/>
      <c r="H129" s="174"/>
      <c r="I129" s="174"/>
      <c r="J129" s="174"/>
      <c r="K129" s="349" t="e">
        <f>(SUM(C129:J129)/SUM(C127:J127))</f>
        <v>#DIV/0!</v>
      </c>
      <c r="T129" s="5"/>
      <c r="U129" s="5"/>
      <c r="V129" s="5"/>
      <c r="W129" s="5"/>
      <c r="Y129"/>
      <c r="Z129"/>
      <c r="AA129"/>
      <c r="AB129"/>
    </row>
    <row r="130" spans="1:28" x14ac:dyDescent="0.3">
      <c r="A130" s="5"/>
      <c r="B130" s="259" t="s">
        <v>51</v>
      </c>
      <c r="C130" s="125" t="s">
        <v>13</v>
      </c>
      <c r="D130" s="129"/>
      <c r="E130" s="129"/>
      <c r="F130" s="174"/>
      <c r="G130" s="174"/>
      <c r="H130" s="174"/>
      <c r="I130" s="174"/>
      <c r="J130" s="174"/>
      <c r="K130" s="350" t="e">
        <f>(SUM(C130:J130)/SUM(C127:J127))</f>
        <v>#DIV/0!</v>
      </c>
      <c r="T130" s="5"/>
      <c r="U130" s="5"/>
      <c r="V130" s="5"/>
      <c r="W130" s="5"/>
      <c r="Y130"/>
      <c r="Z130"/>
      <c r="AA130"/>
      <c r="AB130"/>
    </row>
    <row r="131" spans="1:28" x14ac:dyDescent="0.3">
      <c r="A131" s="5"/>
      <c r="B131" s="259"/>
      <c r="C131" s="125"/>
      <c r="D131" s="129"/>
      <c r="E131" s="129"/>
      <c r="F131" s="174"/>
      <c r="G131" s="174"/>
      <c r="H131" s="174"/>
      <c r="I131" s="174"/>
      <c r="J131" s="174"/>
      <c r="K131" s="203"/>
      <c r="T131" s="5"/>
      <c r="U131" s="5"/>
      <c r="V131" s="5"/>
      <c r="W131" s="5"/>
      <c r="Y131"/>
      <c r="Z131"/>
      <c r="AA131"/>
      <c r="AB131"/>
    </row>
    <row r="132" spans="1:28" x14ac:dyDescent="0.3">
      <c r="A132" s="5"/>
      <c r="B132" s="259"/>
      <c r="C132" s="125"/>
      <c r="D132" s="129"/>
      <c r="E132" s="129"/>
      <c r="F132" s="174"/>
      <c r="G132" s="174"/>
      <c r="H132" s="174"/>
      <c r="I132" s="174"/>
      <c r="J132" s="174"/>
      <c r="K132" s="203"/>
      <c r="T132" s="5"/>
      <c r="U132" s="5"/>
      <c r="V132" s="5"/>
      <c r="W132" s="5"/>
      <c r="Y132"/>
      <c r="Z132"/>
      <c r="AA132"/>
      <c r="AB132"/>
    </row>
    <row r="133" spans="1:28" x14ac:dyDescent="0.3">
      <c r="A133" s="5"/>
      <c r="B133" s="316" t="s">
        <v>36</v>
      </c>
      <c r="C133" s="378"/>
      <c r="D133" s="379"/>
      <c r="E133" s="379"/>
      <c r="F133" s="379"/>
      <c r="G133" s="379"/>
      <c r="H133" s="379"/>
      <c r="I133" s="379"/>
      <c r="J133" s="379"/>
      <c r="K133" s="203"/>
      <c r="T133" s="5"/>
      <c r="U133" s="5"/>
      <c r="V133" s="5"/>
      <c r="W133" s="5"/>
      <c r="Y133"/>
      <c r="Z133"/>
      <c r="AA133"/>
      <c r="AB133"/>
    </row>
    <row r="134" spans="1:28" x14ac:dyDescent="0.3">
      <c r="A134" s="5"/>
      <c r="B134" s="259" t="s">
        <v>61</v>
      </c>
      <c r="C134" s="382">
        <f>SUM(C135:C137)</f>
        <v>0</v>
      </c>
      <c r="D134" s="383">
        <f t="shared" ref="D134:J134" si="8">SUM(D135:D137)</f>
        <v>0</v>
      </c>
      <c r="E134" s="384">
        <f t="shared" si="8"/>
        <v>0</v>
      </c>
      <c r="F134" s="385">
        <f t="shared" si="8"/>
        <v>0</v>
      </c>
      <c r="G134" s="386">
        <f t="shared" si="8"/>
        <v>0</v>
      </c>
      <c r="H134" s="385">
        <f t="shared" si="8"/>
        <v>0</v>
      </c>
      <c r="I134" s="385">
        <f t="shared" si="8"/>
        <v>0</v>
      </c>
      <c r="J134" s="385">
        <f t="shared" si="8"/>
        <v>0</v>
      </c>
      <c r="K134" s="429">
        <f>SUM(C134:J134)</f>
        <v>0</v>
      </c>
      <c r="T134" s="5"/>
      <c r="U134" s="5"/>
      <c r="V134" s="5"/>
      <c r="W134" s="5"/>
      <c r="Y134"/>
      <c r="Z134"/>
      <c r="AA134"/>
      <c r="AB134"/>
    </row>
    <row r="135" spans="1:28" x14ac:dyDescent="0.3">
      <c r="A135" s="5"/>
      <c r="B135" s="259" t="s">
        <v>53</v>
      </c>
      <c r="C135" s="125" t="s">
        <v>13</v>
      </c>
      <c r="D135" s="129" t="s">
        <v>13</v>
      </c>
      <c r="E135" s="129" t="s">
        <v>13</v>
      </c>
      <c r="F135" s="85" t="s">
        <v>13</v>
      </c>
      <c r="G135" s="85" t="s">
        <v>13</v>
      </c>
      <c r="H135" s="85" t="s">
        <v>13</v>
      </c>
      <c r="I135" s="85" t="s">
        <v>13</v>
      </c>
      <c r="J135" s="85" t="s">
        <v>13</v>
      </c>
      <c r="K135" s="203"/>
      <c r="T135" s="5"/>
      <c r="U135" s="5"/>
      <c r="V135" s="5"/>
      <c r="W135" s="5"/>
      <c r="Y135"/>
      <c r="Z135"/>
      <c r="AA135"/>
      <c r="AB135"/>
    </row>
    <row r="136" spans="1:28" x14ac:dyDescent="0.3">
      <c r="A136" s="5"/>
      <c r="B136" s="259" t="s">
        <v>49</v>
      </c>
      <c r="C136" s="125" t="s">
        <v>13</v>
      </c>
      <c r="D136" s="129" t="s">
        <v>13</v>
      </c>
      <c r="E136" s="129" t="s">
        <v>13</v>
      </c>
      <c r="F136" s="85" t="s">
        <v>13</v>
      </c>
      <c r="G136" s="85" t="s">
        <v>13</v>
      </c>
      <c r="H136" s="85" t="s">
        <v>13</v>
      </c>
      <c r="I136" s="85" t="s">
        <v>13</v>
      </c>
      <c r="J136" s="85" t="s">
        <v>13</v>
      </c>
      <c r="K136" s="203"/>
      <c r="T136" s="5"/>
      <c r="U136" s="5"/>
      <c r="V136" s="5"/>
      <c r="W136" s="5"/>
      <c r="Y136"/>
      <c r="Z136"/>
      <c r="AA136"/>
      <c r="AB136"/>
    </row>
    <row r="137" spans="1:28" x14ac:dyDescent="0.3">
      <c r="A137" s="5"/>
      <c r="B137" s="259" t="s">
        <v>50</v>
      </c>
      <c r="C137" s="125" t="s">
        <v>13</v>
      </c>
      <c r="D137" s="129"/>
      <c r="E137" s="129"/>
      <c r="F137" s="85"/>
      <c r="G137" s="85"/>
      <c r="H137" s="85"/>
      <c r="I137" s="85"/>
      <c r="J137" s="85"/>
      <c r="K137" s="349" t="e">
        <f>(SUM(C137:J137)/SUM(C135:J135))</f>
        <v>#DIV/0!</v>
      </c>
      <c r="T137" s="5"/>
      <c r="U137" s="5"/>
      <c r="V137" s="5"/>
      <c r="W137" s="5"/>
      <c r="Y137"/>
      <c r="Z137"/>
      <c r="AA137"/>
      <c r="AB137"/>
    </row>
    <row r="138" spans="1:28" x14ac:dyDescent="0.3">
      <c r="A138" s="5"/>
      <c r="B138" s="259" t="s">
        <v>51</v>
      </c>
      <c r="C138" s="125" t="s">
        <v>13</v>
      </c>
      <c r="D138" s="129"/>
      <c r="E138" s="129"/>
      <c r="F138" s="85"/>
      <c r="G138" s="85"/>
      <c r="H138" s="85"/>
      <c r="I138" s="85"/>
      <c r="J138" s="85"/>
      <c r="K138" s="350" t="e">
        <f>(SUM(C138:J138)/SUM(C135:J135))</f>
        <v>#DIV/0!</v>
      </c>
      <c r="T138" s="5"/>
      <c r="U138" s="5"/>
      <c r="V138" s="5"/>
      <c r="W138" s="5"/>
      <c r="Y138"/>
      <c r="Z138"/>
      <c r="AA138"/>
      <c r="AB138"/>
    </row>
    <row r="139" spans="1:28" x14ac:dyDescent="0.3">
      <c r="A139" s="5"/>
      <c r="B139" s="259"/>
      <c r="C139" s="378"/>
      <c r="D139" s="379"/>
      <c r="E139" s="379"/>
      <c r="F139" s="379"/>
      <c r="G139" s="379"/>
      <c r="H139" s="379"/>
      <c r="I139" s="379"/>
      <c r="J139" s="379"/>
      <c r="K139" s="206"/>
      <c r="T139" s="5"/>
      <c r="U139" s="5"/>
      <c r="V139" s="5"/>
      <c r="W139" s="5"/>
      <c r="Y139"/>
      <c r="Z139"/>
      <c r="AA139"/>
      <c r="AB139"/>
    </row>
    <row r="140" spans="1:28" x14ac:dyDescent="0.3">
      <c r="A140" s="5"/>
      <c r="B140" s="259" t="s">
        <v>62</v>
      </c>
      <c r="C140" s="382">
        <f>SUM(C141:C143)</f>
        <v>0</v>
      </c>
      <c r="D140" s="383">
        <f t="shared" ref="D140:J140" si="9">SUM(D141:D143)</f>
        <v>0</v>
      </c>
      <c r="E140" s="384">
        <f t="shared" si="9"/>
        <v>0</v>
      </c>
      <c r="F140" s="385">
        <f t="shared" si="9"/>
        <v>0</v>
      </c>
      <c r="G140" s="386">
        <f t="shared" si="9"/>
        <v>0</v>
      </c>
      <c r="H140" s="385">
        <f t="shared" si="9"/>
        <v>0</v>
      </c>
      <c r="I140" s="385">
        <f t="shared" si="9"/>
        <v>0</v>
      </c>
      <c r="J140" s="385">
        <f t="shared" si="9"/>
        <v>0</v>
      </c>
      <c r="K140" s="429">
        <f>SUM(C140:J140)</f>
        <v>0</v>
      </c>
      <c r="T140" s="5"/>
      <c r="U140" s="5"/>
      <c r="V140" s="5"/>
      <c r="W140" s="5"/>
      <c r="Y140"/>
      <c r="Z140"/>
      <c r="AA140"/>
      <c r="AB140"/>
    </row>
    <row r="141" spans="1:28" x14ac:dyDescent="0.3">
      <c r="A141" s="5"/>
      <c r="B141" s="259" t="s">
        <v>53</v>
      </c>
      <c r="C141" s="125" t="s">
        <v>13</v>
      </c>
      <c r="D141" s="129"/>
      <c r="E141" s="129"/>
      <c r="F141" s="85"/>
      <c r="G141" s="85"/>
      <c r="H141" s="85"/>
      <c r="I141" s="85"/>
      <c r="J141" s="85"/>
      <c r="K141" s="203"/>
      <c r="T141" s="5"/>
      <c r="U141" s="5"/>
      <c r="V141" s="5"/>
      <c r="W141" s="5"/>
      <c r="Y141"/>
      <c r="Z141"/>
      <c r="AA141"/>
      <c r="AB141"/>
    </row>
    <row r="142" spans="1:28" x14ac:dyDescent="0.3">
      <c r="A142" s="5"/>
      <c r="B142" s="259" t="s">
        <v>49</v>
      </c>
      <c r="C142" s="125" t="s">
        <v>13</v>
      </c>
      <c r="D142" s="129"/>
      <c r="E142" s="129"/>
      <c r="F142" s="85"/>
      <c r="G142" s="85"/>
      <c r="H142" s="85"/>
      <c r="I142" s="85"/>
      <c r="J142" s="85"/>
      <c r="K142" s="203"/>
      <c r="T142" s="5"/>
      <c r="U142" s="5"/>
      <c r="V142" s="5"/>
      <c r="W142" s="5"/>
      <c r="Y142"/>
      <c r="Z142"/>
      <c r="AA142"/>
      <c r="AB142"/>
    </row>
    <row r="143" spans="1:28" x14ac:dyDescent="0.3">
      <c r="A143" s="5"/>
      <c r="B143" s="259" t="s">
        <v>50</v>
      </c>
      <c r="C143" s="125" t="s">
        <v>13</v>
      </c>
      <c r="D143" s="129"/>
      <c r="E143" s="129"/>
      <c r="F143" s="85"/>
      <c r="G143" s="85"/>
      <c r="H143" s="85"/>
      <c r="I143" s="85"/>
      <c r="J143" s="85"/>
      <c r="K143" s="349" t="e">
        <f>(SUM(C143:J143)/SUM(C141:J141))</f>
        <v>#DIV/0!</v>
      </c>
      <c r="T143" s="5"/>
      <c r="U143" s="5"/>
      <c r="V143" s="5"/>
      <c r="W143" s="5"/>
      <c r="Y143"/>
      <c r="Z143"/>
      <c r="AA143"/>
      <c r="AB143"/>
    </row>
    <row r="144" spans="1:28" x14ac:dyDescent="0.3">
      <c r="A144" s="5"/>
      <c r="B144" s="259" t="s">
        <v>51</v>
      </c>
      <c r="C144" s="125" t="s">
        <v>13</v>
      </c>
      <c r="D144" s="129"/>
      <c r="E144" s="129"/>
      <c r="F144" s="85"/>
      <c r="G144" s="85"/>
      <c r="H144" s="85"/>
      <c r="I144" s="85"/>
      <c r="J144" s="85"/>
      <c r="K144" s="350" t="e">
        <f>(SUM(C144:J144)/SUM(C141:J141))</f>
        <v>#DIV/0!</v>
      </c>
      <c r="N144" s="1" t="s">
        <v>63</v>
      </c>
      <c r="T144" s="5"/>
      <c r="U144" s="5"/>
      <c r="V144" s="5"/>
      <c r="W144" s="5"/>
      <c r="Y144"/>
      <c r="Z144"/>
      <c r="AA144"/>
      <c r="AB144"/>
    </row>
    <row r="145" spans="1:28" x14ac:dyDescent="0.3">
      <c r="A145" s="5"/>
      <c r="B145" s="134"/>
      <c r="C145" s="135"/>
      <c r="D145" s="135"/>
      <c r="E145" s="135"/>
      <c r="F145" s="135"/>
      <c r="G145" s="135"/>
      <c r="H145" s="135"/>
      <c r="I145" s="135"/>
      <c r="J145" s="135"/>
      <c r="K145" s="24"/>
      <c r="L145" s="24"/>
      <c r="M145" s="24"/>
      <c r="N145" s="24"/>
      <c r="O145" s="275"/>
      <c r="P145" s="24"/>
      <c r="Q145" s="24"/>
      <c r="R145" s="5"/>
      <c r="S145" s="5"/>
      <c r="T145" s="5"/>
      <c r="U145" s="5"/>
      <c r="V145" s="5"/>
      <c r="W145" s="5"/>
      <c r="Y145"/>
      <c r="Z145"/>
      <c r="AA145"/>
      <c r="AB145"/>
    </row>
    <row r="146" spans="1:28" ht="18" x14ac:dyDescent="0.35">
      <c r="A146" s="5"/>
      <c r="B146" s="226" t="s">
        <v>64</v>
      </c>
      <c r="C146" s="30"/>
      <c r="D146" s="30"/>
      <c r="E146" s="30"/>
      <c r="F146" s="29"/>
      <c r="G146" s="81"/>
      <c r="H146" s="81"/>
      <c r="I146" s="81"/>
      <c r="J146" s="234"/>
      <c r="K146" s="24"/>
      <c r="L146" s="24"/>
      <c r="M146" s="24"/>
      <c r="N146" s="24"/>
      <c r="O146" s="275"/>
      <c r="P146" s="24"/>
      <c r="Q146" s="24"/>
      <c r="R146" s="5"/>
      <c r="S146" s="5"/>
      <c r="T146" s="5"/>
      <c r="U146" s="5"/>
      <c r="V146" s="5"/>
      <c r="W146" s="5"/>
      <c r="Y146"/>
      <c r="Z146"/>
      <c r="AA146"/>
      <c r="AB146"/>
    </row>
    <row r="147" spans="1:28" s="287" customFormat="1" x14ac:dyDescent="0.3">
      <c r="A147" s="282"/>
      <c r="B147" s="283" t="s">
        <v>65</v>
      </c>
      <c r="C147" s="284" t="s">
        <v>18</v>
      </c>
      <c r="D147" s="285" t="s">
        <v>19</v>
      </c>
      <c r="E147" s="285" t="s">
        <v>20</v>
      </c>
      <c r="F147" s="285" t="s">
        <v>21</v>
      </c>
      <c r="G147" s="285" t="s">
        <v>18</v>
      </c>
      <c r="H147" s="285" t="s">
        <v>19</v>
      </c>
      <c r="I147" s="285" t="s">
        <v>20</v>
      </c>
      <c r="J147" s="285" t="s">
        <v>21</v>
      </c>
      <c r="K147" s="286" t="s">
        <v>66</v>
      </c>
      <c r="L147" s="275"/>
      <c r="M147" s="275"/>
      <c r="N147" s="275"/>
      <c r="O147" s="275"/>
      <c r="P147" s="275"/>
      <c r="Q147" s="275"/>
      <c r="R147" s="282"/>
      <c r="S147" s="282"/>
      <c r="T147" s="282"/>
      <c r="U147" s="282"/>
      <c r="V147" s="282"/>
      <c r="W147" s="282"/>
    </row>
    <row r="148" spans="1:28" x14ac:dyDescent="0.3">
      <c r="A148" s="5"/>
      <c r="B148" s="239" t="s">
        <v>67</v>
      </c>
      <c r="C148" s="236" t="s">
        <v>13</v>
      </c>
      <c r="D148" s="227" t="s">
        <v>13</v>
      </c>
      <c r="E148" s="227" t="s">
        <v>13</v>
      </c>
      <c r="F148" s="227" t="s">
        <v>13</v>
      </c>
      <c r="G148" s="227" t="s">
        <v>13</v>
      </c>
      <c r="H148" s="227" t="s">
        <v>13</v>
      </c>
      <c r="I148" s="227" t="s">
        <v>13</v>
      </c>
      <c r="J148" s="227" t="s">
        <v>13</v>
      </c>
      <c r="K148" s="230">
        <f>SUM(C148:J148)/8</f>
        <v>0</v>
      </c>
      <c r="L148" s="425" t="s">
        <v>68</v>
      </c>
      <c r="M148" s="24"/>
      <c r="N148" s="24"/>
      <c r="O148" s="275"/>
      <c r="P148" s="24"/>
      <c r="Q148" s="24"/>
      <c r="R148" s="5"/>
      <c r="S148" s="5"/>
      <c r="T148" s="5"/>
      <c r="U148" s="5"/>
      <c r="V148" s="5"/>
      <c r="W148" s="5"/>
      <c r="Y148"/>
      <c r="Z148"/>
      <c r="AA148"/>
      <c r="AB148"/>
    </row>
    <row r="149" spans="1:28" ht="18" customHeight="1" x14ac:dyDescent="0.3">
      <c r="A149" s="5"/>
      <c r="B149" s="239" t="s">
        <v>69</v>
      </c>
      <c r="C149" s="236" t="s">
        <v>13</v>
      </c>
      <c r="D149" s="227"/>
      <c r="E149" s="227"/>
      <c r="F149" s="227"/>
      <c r="G149" s="227" t="s">
        <v>13</v>
      </c>
      <c r="H149" s="227"/>
      <c r="I149" s="227"/>
      <c r="J149" s="227"/>
      <c r="K149" s="231">
        <f>SUM(C149:J149)/8</f>
        <v>0</v>
      </c>
      <c r="M149" s="24"/>
      <c r="N149" s="24"/>
      <c r="O149" s="275"/>
      <c r="P149" s="24"/>
      <c r="Q149" s="24"/>
      <c r="R149" s="5"/>
      <c r="S149" s="5"/>
      <c r="T149" s="5"/>
      <c r="X149" s="5"/>
      <c r="Y149"/>
      <c r="Z149"/>
      <c r="AA149"/>
      <c r="AB149"/>
    </row>
    <row r="150" spans="1:28" x14ac:dyDescent="0.3">
      <c r="A150" s="5"/>
      <c r="B150" s="239" t="s">
        <v>70</v>
      </c>
      <c r="C150" s="236" t="s">
        <v>13</v>
      </c>
      <c r="D150" s="227"/>
      <c r="E150" s="227"/>
      <c r="F150" s="227"/>
      <c r="G150" s="227"/>
      <c r="H150" s="227"/>
      <c r="I150" s="227"/>
      <c r="J150" s="227" t="s">
        <v>13</v>
      </c>
      <c r="K150" s="231">
        <f t="shared" ref="K150:K155" si="10">SUM(C150:J150)/8</f>
        <v>0</v>
      </c>
      <c r="L150" s="24"/>
      <c r="M150" s="24"/>
      <c r="N150" s="24"/>
      <c r="O150" s="275"/>
      <c r="P150" s="24"/>
      <c r="Q150" s="24"/>
      <c r="R150" s="24"/>
      <c r="S150" s="5"/>
      <c r="T150" s="5"/>
      <c r="X150" s="5"/>
      <c r="Y150"/>
      <c r="Z150"/>
      <c r="AA150"/>
      <c r="AB150"/>
    </row>
    <row r="151" spans="1:28" x14ac:dyDescent="0.3">
      <c r="A151" s="5"/>
      <c r="B151" s="239" t="s">
        <v>71</v>
      </c>
      <c r="C151" s="236" t="s">
        <v>13</v>
      </c>
      <c r="D151" s="227"/>
      <c r="E151" s="227"/>
      <c r="F151" s="227"/>
      <c r="G151" s="227"/>
      <c r="H151" s="227"/>
      <c r="I151" s="227"/>
      <c r="J151" s="227" t="s">
        <v>13</v>
      </c>
      <c r="K151" s="231">
        <f t="shared" si="10"/>
        <v>0</v>
      </c>
      <c r="L151" s="24"/>
      <c r="M151" s="24"/>
      <c r="N151" s="24"/>
      <c r="O151" s="275"/>
      <c r="P151" s="24"/>
      <c r="Q151" s="24"/>
      <c r="R151" s="24"/>
      <c r="S151" s="5"/>
      <c r="T151" s="5"/>
      <c r="X151" s="5"/>
      <c r="Y151"/>
      <c r="Z151"/>
      <c r="AA151"/>
      <c r="AB151"/>
    </row>
    <row r="152" spans="1:28" x14ac:dyDescent="0.3">
      <c r="A152" s="5"/>
      <c r="B152" s="239" t="s">
        <v>72</v>
      </c>
      <c r="C152" s="236" t="s">
        <v>13</v>
      </c>
      <c r="D152" s="227"/>
      <c r="E152" s="227"/>
      <c r="F152" s="227"/>
      <c r="G152" s="227"/>
      <c r="H152" s="227"/>
      <c r="I152" s="227"/>
      <c r="J152" s="227" t="s">
        <v>13</v>
      </c>
      <c r="K152" s="231">
        <f t="shared" si="10"/>
        <v>0</v>
      </c>
      <c r="L152" s="24"/>
      <c r="M152" s="24"/>
      <c r="N152" s="27"/>
      <c r="O152" s="275"/>
      <c r="P152" s="24"/>
      <c r="Q152" s="24"/>
      <c r="R152" s="24"/>
      <c r="S152" s="5"/>
      <c r="T152" s="5"/>
      <c r="X152" s="5"/>
      <c r="Y152"/>
      <c r="Z152"/>
      <c r="AA152"/>
      <c r="AB152"/>
    </row>
    <row r="153" spans="1:28" x14ac:dyDescent="0.3">
      <c r="A153" s="5"/>
      <c r="B153" s="239" t="s">
        <v>73</v>
      </c>
      <c r="C153" s="236" t="s">
        <v>13</v>
      </c>
      <c r="D153" s="227"/>
      <c r="E153" s="227"/>
      <c r="F153" s="227"/>
      <c r="G153" s="227"/>
      <c r="H153" s="227"/>
      <c r="I153" s="227" t="s">
        <v>13</v>
      </c>
      <c r="J153" s="227" t="s">
        <v>13</v>
      </c>
      <c r="K153" s="231">
        <f t="shared" si="10"/>
        <v>0</v>
      </c>
      <c r="L153" s="24"/>
      <c r="M153" s="24"/>
      <c r="N153" s="24"/>
      <c r="O153" s="275"/>
      <c r="P153" s="24"/>
      <c r="Q153" s="24"/>
      <c r="R153" s="24"/>
      <c r="S153" s="5"/>
      <c r="T153" s="5"/>
      <c r="X153" s="5"/>
      <c r="Y153"/>
      <c r="Z153"/>
      <c r="AA153"/>
      <c r="AB153"/>
    </row>
    <row r="154" spans="1:28" x14ac:dyDescent="0.3">
      <c r="A154" s="5"/>
      <c r="B154" s="239" t="s">
        <v>74</v>
      </c>
      <c r="C154" s="236" t="s">
        <v>13</v>
      </c>
      <c r="D154" s="227"/>
      <c r="E154" s="227"/>
      <c r="F154" s="227"/>
      <c r="G154" s="227"/>
      <c r="H154" s="227"/>
      <c r="I154" s="227"/>
      <c r="J154" s="227" t="s">
        <v>13</v>
      </c>
      <c r="K154" s="231">
        <f t="shared" si="10"/>
        <v>0</v>
      </c>
      <c r="L154" s="24"/>
      <c r="M154" s="24"/>
      <c r="N154" s="24"/>
      <c r="O154" s="275"/>
      <c r="P154" s="24"/>
      <c r="Q154" s="24"/>
      <c r="R154" s="24"/>
      <c r="S154" s="5"/>
      <c r="T154" s="5"/>
      <c r="Y154"/>
      <c r="Z154"/>
      <c r="AA154"/>
      <c r="AB154"/>
    </row>
    <row r="155" spans="1:28" x14ac:dyDescent="0.3">
      <c r="A155" s="5"/>
      <c r="B155" s="240" t="s">
        <v>75</v>
      </c>
      <c r="C155" s="237" t="s">
        <v>13</v>
      </c>
      <c r="D155" s="232"/>
      <c r="E155" s="232"/>
      <c r="F155" s="232"/>
      <c r="G155" s="232"/>
      <c r="H155" s="232"/>
      <c r="I155" s="232"/>
      <c r="J155" s="232" t="s">
        <v>13</v>
      </c>
      <c r="K155" s="231">
        <f t="shared" si="10"/>
        <v>0</v>
      </c>
      <c r="L155" s="24"/>
      <c r="M155" s="24"/>
      <c r="N155" s="24"/>
      <c r="O155" s="275"/>
      <c r="P155" s="24"/>
      <c r="Q155" s="24"/>
      <c r="R155" s="24"/>
      <c r="S155" s="5"/>
      <c r="T155" s="5"/>
      <c r="Y155"/>
      <c r="Z155"/>
      <c r="AA155"/>
      <c r="AB155"/>
    </row>
    <row r="156" spans="1:28" x14ac:dyDescent="0.3">
      <c r="A156" s="5"/>
      <c r="B156" s="134"/>
      <c r="C156" s="210"/>
      <c r="D156" s="210"/>
      <c r="E156" s="210"/>
      <c r="F156" s="210"/>
      <c r="G156" s="210"/>
      <c r="H156" s="211"/>
      <c r="I156" s="210"/>
      <c r="J156" s="210"/>
      <c r="K156" s="24"/>
      <c r="L156" s="24"/>
      <c r="M156" s="24"/>
      <c r="N156" s="24"/>
      <c r="O156" s="275"/>
      <c r="P156" s="24"/>
      <c r="Q156" s="24"/>
      <c r="R156" s="24"/>
      <c r="S156" s="5"/>
      <c r="T156" s="5"/>
      <c r="Y156"/>
      <c r="Z156"/>
      <c r="AA156"/>
      <c r="AB156"/>
    </row>
    <row r="157" spans="1:28" ht="54" customHeight="1" x14ac:dyDescent="0.3">
      <c r="A157" s="5"/>
      <c r="B157" s="436" t="s">
        <v>76</v>
      </c>
      <c r="C157" s="436"/>
      <c r="D157" s="436"/>
      <c r="E157" s="436"/>
      <c r="F157" s="436"/>
      <c r="G157" s="436"/>
      <c r="H157" s="436"/>
      <c r="I157" s="210"/>
      <c r="J157" s="210"/>
      <c r="K157" s="24"/>
      <c r="L157" s="24"/>
      <c r="M157" s="24"/>
      <c r="N157" s="24"/>
      <c r="O157" s="275"/>
      <c r="P157" s="24"/>
      <c r="Q157" s="24"/>
      <c r="R157" s="24"/>
      <c r="S157" s="5"/>
      <c r="T157" s="5"/>
      <c r="Y157"/>
      <c r="Z157"/>
      <c r="AA157"/>
      <c r="AB157"/>
    </row>
    <row r="158" spans="1:28" x14ac:dyDescent="0.3">
      <c r="B158" s="337" t="s">
        <v>77</v>
      </c>
    </row>
    <row r="159" spans="1:28" ht="18" x14ac:dyDescent="0.35">
      <c r="B159" s="109" t="s">
        <v>78</v>
      </c>
      <c r="C159" s="28"/>
      <c r="D159" s="28"/>
      <c r="E159" s="28"/>
      <c r="F159" s="28"/>
      <c r="G159" s="28"/>
      <c r="H159" s="28"/>
      <c r="I159" s="28"/>
      <c r="J159" s="28"/>
      <c r="K159" s="24"/>
      <c r="L159" s="24"/>
      <c r="M159" s="24"/>
      <c r="N159" s="24"/>
    </row>
    <row r="160" spans="1:28" s="288" customFormat="1" ht="43.2" x14ac:dyDescent="0.3">
      <c r="B160" s="266" t="s">
        <v>79</v>
      </c>
      <c r="C160" s="430" t="s">
        <v>80</v>
      </c>
      <c r="D160" s="431"/>
      <c r="E160" s="431"/>
      <c r="F160" s="432"/>
      <c r="G160" s="292" t="s">
        <v>81</v>
      </c>
      <c r="H160" s="433" t="s">
        <v>82</v>
      </c>
      <c r="I160" s="434"/>
      <c r="J160" s="434"/>
      <c r="K160" s="435"/>
      <c r="L160" s="289" t="s">
        <v>83</v>
      </c>
      <c r="M160" s="45" t="s">
        <v>84</v>
      </c>
      <c r="N160" s="289" t="s">
        <v>85</v>
      </c>
      <c r="O160" s="290"/>
      <c r="P160" s="290"/>
      <c r="Q160" s="290"/>
      <c r="R160" s="290"/>
      <c r="Y160" s="291"/>
      <c r="Z160" s="291"/>
      <c r="AA160" s="291"/>
      <c r="AB160" s="291"/>
    </row>
    <row r="161" spans="2:14" ht="24" x14ac:dyDescent="0.3">
      <c r="B161" s="266"/>
      <c r="C161" s="119" t="s">
        <v>18</v>
      </c>
      <c r="D161" s="43" t="s">
        <v>19</v>
      </c>
      <c r="E161" s="132" t="s">
        <v>20</v>
      </c>
      <c r="F161" s="133" t="s">
        <v>21</v>
      </c>
      <c r="G161" s="47" t="s">
        <v>86</v>
      </c>
      <c r="H161" s="43" t="s">
        <v>18</v>
      </c>
      <c r="I161" s="43" t="s">
        <v>19</v>
      </c>
      <c r="J161" s="42" t="s">
        <v>20</v>
      </c>
      <c r="K161" s="42" t="s">
        <v>21</v>
      </c>
      <c r="L161" s="419" t="s">
        <v>86</v>
      </c>
      <c r="M161" s="47" t="s">
        <v>86</v>
      </c>
      <c r="N161" s="345" t="s">
        <v>86</v>
      </c>
    </row>
    <row r="162" spans="2:14" x14ac:dyDescent="0.3">
      <c r="B162" s="267" t="s">
        <v>87</v>
      </c>
      <c r="C162" s="141"/>
      <c r="D162" s="145"/>
      <c r="E162" s="145"/>
      <c r="F162" s="94" t="s">
        <v>13</v>
      </c>
      <c r="G162" s="48">
        <f t="shared" ref="G162:G284" si="11">SUM(C162:F162)</f>
        <v>0</v>
      </c>
      <c r="H162" s="89" t="s">
        <v>13</v>
      </c>
      <c r="I162" s="89"/>
      <c r="J162" s="393"/>
      <c r="K162" s="416"/>
      <c r="L162" s="338">
        <f t="shared" ref="L162:L169" si="12">SUM(H162:K162)</f>
        <v>0</v>
      </c>
      <c r="M162" s="418">
        <f t="shared" ref="M162:M169" si="13">IFERROR(L162/(G162+L162),0)</f>
        <v>0</v>
      </c>
      <c r="N162" s="338" t="s">
        <v>13</v>
      </c>
    </row>
    <row r="163" spans="2:14" x14ac:dyDescent="0.3">
      <c r="B163" s="268" t="s">
        <v>88</v>
      </c>
      <c r="C163" s="95"/>
      <c r="D163" s="146"/>
      <c r="E163" s="146"/>
      <c r="F163" s="96" t="s">
        <v>13</v>
      </c>
      <c r="G163" s="49">
        <f t="shared" si="11"/>
        <v>0</v>
      </c>
      <c r="H163" s="90" t="s">
        <v>13</v>
      </c>
      <c r="I163" s="90"/>
      <c r="J163" s="346"/>
      <c r="K163" s="416"/>
      <c r="L163" s="339">
        <f t="shared" si="12"/>
        <v>0</v>
      </c>
      <c r="M163" s="418">
        <f t="shared" si="13"/>
        <v>0</v>
      </c>
      <c r="N163" s="339"/>
    </row>
    <row r="164" spans="2:14" x14ac:dyDescent="0.3">
      <c r="B164" s="269" t="s">
        <v>89</v>
      </c>
      <c r="C164" s="90" t="s">
        <v>13</v>
      </c>
      <c r="D164" s="90" t="s">
        <v>13</v>
      </c>
      <c r="E164" s="90" t="s">
        <v>13</v>
      </c>
      <c r="F164" s="90" t="s">
        <v>13</v>
      </c>
      <c r="G164" s="49">
        <f t="shared" si="11"/>
        <v>0</v>
      </c>
      <c r="H164" s="90" t="s">
        <v>13</v>
      </c>
      <c r="I164" s="90" t="s">
        <v>13</v>
      </c>
      <c r="J164" s="346" t="s">
        <v>13</v>
      </c>
      <c r="K164" s="416" t="s">
        <v>13</v>
      </c>
      <c r="L164" s="339">
        <f t="shared" si="12"/>
        <v>0</v>
      </c>
      <c r="M164" s="418">
        <f t="shared" si="13"/>
        <v>0</v>
      </c>
      <c r="N164" s="339"/>
    </row>
    <row r="165" spans="2:14" x14ac:dyDescent="0.3">
      <c r="B165" s="269" t="s">
        <v>90</v>
      </c>
      <c r="C165" s="90"/>
      <c r="D165" s="90"/>
      <c r="E165" s="90"/>
      <c r="F165" s="90"/>
      <c r="G165" s="49">
        <f t="shared" si="11"/>
        <v>0</v>
      </c>
      <c r="H165" s="90"/>
      <c r="I165" s="90"/>
      <c r="J165" s="95"/>
      <c r="K165" s="416"/>
      <c r="L165" s="339">
        <f t="shared" si="12"/>
        <v>0</v>
      </c>
      <c r="M165" s="418">
        <f t="shared" si="13"/>
        <v>0</v>
      </c>
      <c r="N165" s="339"/>
    </row>
    <row r="166" spans="2:14" x14ac:dyDescent="0.3">
      <c r="B166" s="268" t="s">
        <v>91</v>
      </c>
      <c r="C166" s="142"/>
      <c r="D166" s="147"/>
      <c r="E166" s="147"/>
      <c r="F166" s="98" t="s">
        <v>13</v>
      </c>
      <c r="G166" s="49">
        <f t="shared" si="11"/>
        <v>0</v>
      </c>
      <c r="H166" s="90"/>
      <c r="I166" s="90" t="s">
        <v>13</v>
      </c>
      <c r="J166" s="346"/>
      <c r="K166" s="416" t="s">
        <v>13</v>
      </c>
      <c r="L166" s="339">
        <f t="shared" si="12"/>
        <v>0</v>
      </c>
      <c r="M166" s="418">
        <f t="shared" si="13"/>
        <v>0</v>
      </c>
      <c r="N166" s="339"/>
    </row>
    <row r="167" spans="2:14" x14ac:dyDescent="0.3">
      <c r="B167" s="268" t="s">
        <v>92</v>
      </c>
      <c r="C167" s="142"/>
      <c r="D167" s="147"/>
      <c r="E167" s="147"/>
      <c r="F167" s="98" t="s">
        <v>13</v>
      </c>
      <c r="G167" s="49">
        <f t="shared" si="11"/>
        <v>0</v>
      </c>
      <c r="H167" s="90" t="s">
        <v>13</v>
      </c>
      <c r="I167" s="90"/>
      <c r="J167" s="346"/>
      <c r="K167" s="416" t="s">
        <v>13</v>
      </c>
      <c r="L167" s="339">
        <f t="shared" si="12"/>
        <v>0</v>
      </c>
      <c r="M167" s="418">
        <f t="shared" si="13"/>
        <v>0</v>
      </c>
      <c r="N167" s="339"/>
    </row>
    <row r="168" spans="2:14" x14ac:dyDescent="0.3">
      <c r="B168" s="268" t="s">
        <v>93</v>
      </c>
      <c r="C168" s="388"/>
      <c r="D168" s="389"/>
      <c r="E168" s="389"/>
      <c r="F168" s="390"/>
      <c r="G168" s="50">
        <f>SUM(C168:F168)</f>
        <v>0</v>
      </c>
      <c r="H168" s="93"/>
      <c r="I168" s="93"/>
      <c r="J168" s="394" t="s">
        <v>13</v>
      </c>
      <c r="K168" s="416" t="s">
        <v>13</v>
      </c>
      <c r="L168" s="339">
        <f t="shared" si="12"/>
        <v>0</v>
      </c>
      <c r="M168" s="418">
        <f t="shared" si="13"/>
        <v>0</v>
      </c>
      <c r="N168" s="339"/>
    </row>
    <row r="169" spans="2:14" x14ac:dyDescent="0.3">
      <c r="B169" s="268" t="s">
        <v>94</v>
      </c>
      <c r="C169" s="387">
        <f>SUM(C171:C216)</f>
        <v>0</v>
      </c>
      <c r="D169" s="387">
        <f>SUM(D171:D216)</f>
        <v>0</v>
      </c>
      <c r="E169" s="387">
        <f>SUM(E171:E216)</f>
        <v>0</v>
      </c>
      <c r="F169" s="387">
        <f>SUM(F171:F216)</f>
        <v>0</v>
      </c>
      <c r="G169" s="50">
        <f>SUM(C169:F169)</f>
        <v>0</v>
      </c>
      <c r="H169" s="387">
        <f>SUM(H171:H216)</f>
        <v>0</v>
      </c>
      <c r="I169" s="387">
        <f>SUM(I171:I216)</f>
        <v>0</v>
      </c>
      <c r="J169" s="387">
        <f>SUM(J171:J216)</f>
        <v>0</v>
      </c>
      <c r="K169" s="417">
        <f>SUM(K171:K216)</f>
        <v>0</v>
      </c>
      <c r="L169" s="341">
        <f t="shared" si="12"/>
        <v>0</v>
      </c>
      <c r="M169" s="418">
        <f t="shared" si="13"/>
        <v>0</v>
      </c>
      <c r="N169" s="339"/>
    </row>
    <row r="170" spans="2:14" ht="31.5" customHeight="1" x14ac:dyDescent="0.3">
      <c r="B170" s="268" t="s">
        <v>95</v>
      </c>
      <c r="C170" s="357"/>
      <c r="D170" s="357"/>
      <c r="E170" s="357"/>
      <c r="F170" s="357"/>
      <c r="G170" s="357"/>
      <c r="H170" s="357"/>
      <c r="I170" s="357"/>
      <c r="J170" s="357"/>
      <c r="K170" s="357"/>
      <c r="L170" s="357"/>
      <c r="M170" s="354"/>
      <c r="N170" s="355"/>
    </row>
    <row r="171" spans="2:14" outlineLevel="1" x14ac:dyDescent="0.3">
      <c r="B171" s="268" t="s">
        <v>96</v>
      </c>
      <c r="C171" s="142"/>
      <c r="D171" s="147"/>
      <c r="E171" s="147"/>
      <c r="F171" s="98"/>
      <c r="G171" s="49">
        <f t="shared" ref="G171:G216" si="14">SUM(C171:F171)</f>
        <v>0</v>
      </c>
      <c r="H171" s="90" t="s">
        <v>13</v>
      </c>
      <c r="I171" s="90" t="s">
        <v>13</v>
      </c>
      <c r="J171" s="33"/>
      <c r="K171" s="33" t="s">
        <v>13</v>
      </c>
      <c r="L171" s="49">
        <f t="shared" ref="L171:L216" si="15">SUM(H171:K171)</f>
        <v>0</v>
      </c>
      <c r="M171" s="342">
        <f t="shared" ref="M171:M218" si="16">IFERROR(L171/(G171+L171),0)</f>
        <v>0</v>
      </c>
      <c r="N171" s="339"/>
    </row>
    <row r="172" spans="2:14" outlineLevel="1" x14ac:dyDescent="0.3">
      <c r="B172" s="268" t="s">
        <v>97</v>
      </c>
      <c r="C172" s="142"/>
      <c r="D172" s="147"/>
      <c r="E172" s="147"/>
      <c r="F172" s="98"/>
      <c r="G172" s="49">
        <f t="shared" si="14"/>
        <v>0</v>
      </c>
      <c r="H172" s="90" t="s">
        <v>13</v>
      </c>
      <c r="I172" s="90"/>
      <c r="J172" s="33"/>
      <c r="K172" s="33"/>
      <c r="L172" s="49">
        <f t="shared" si="15"/>
        <v>0</v>
      </c>
      <c r="M172" s="342">
        <f t="shared" si="16"/>
        <v>0</v>
      </c>
      <c r="N172" s="339"/>
    </row>
    <row r="173" spans="2:14" outlineLevel="1" x14ac:dyDescent="0.3">
      <c r="B173" s="268" t="s">
        <v>98</v>
      </c>
      <c r="C173" s="142"/>
      <c r="D173" s="147"/>
      <c r="E173" s="147"/>
      <c r="F173" s="98" t="s">
        <v>13</v>
      </c>
      <c r="G173" s="49">
        <f t="shared" si="14"/>
        <v>0</v>
      </c>
      <c r="H173" s="90" t="s">
        <v>13</v>
      </c>
      <c r="I173" s="90"/>
      <c r="J173" s="33"/>
      <c r="K173" s="33"/>
      <c r="L173" s="49">
        <f t="shared" si="15"/>
        <v>0</v>
      </c>
      <c r="M173" s="342">
        <f t="shared" si="16"/>
        <v>0</v>
      </c>
      <c r="N173" s="339"/>
    </row>
    <row r="174" spans="2:14" outlineLevel="1" x14ac:dyDescent="0.3">
      <c r="B174" s="268" t="s">
        <v>99</v>
      </c>
      <c r="C174" s="142"/>
      <c r="D174" s="147"/>
      <c r="E174" s="147"/>
      <c r="F174" s="98" t="s">
        <v>13</v>
      </c>
      <c r="G174" s="49">
        <f t="shared" si="14"/>
        <v>0</v>
      </c>
      <c r="H174" s="90" t="s">
        <v>13</v>
      </c>
      <c r="I174" s="90" t="s">
        <v>13</v>
      </c>
      <c r="J174" s="33" t="s">
        <v>13</v>
      </c>
      <c r="K174" s="33" t="s">
        <v>13</v>
      </c>
      <c r="L174" s="49">
        <f t="shared" si="15"/>
        <v>0</v>
      </c>
      <c r="M174" s="342">
        <f t="shared" si="16"/>
        <v>0</v>
      </c>
      <c r="N174" s="339"/>
    </row>
    <row r="175" spans="2:14" outlineLevel="1" x14ac:dyDescent="0.3">
      <c r="B175" s="268" t="s">
        <v>100</v>
      </c>
      <c r="C175" s="142" t="s">
        <v>13</v>
      </c>
      <c r="D175" s="147"/>
      <c r="E175" s="147"/>
      <c r="F175" s="98" t="s">
        <v>13</v>
      </c>
      <c r="G175" s="49">
        <f t="shared" si="14"/>
        <v>0</v>
      </c>
      <c r="H175" s="90" t="s">
        <v>13</v>
      </c>
      <c r="I175" s="90"/>
      <c r="J175" s="33"/>
      <c r="K175" s="33"/>
      <c r="L175" s="49">
        <f>SUM(H175:K175)</f>
        <v>0</v>
      </c>
      <c r="M175" s="342">
        <f t="shared" si="16"/>
        <v>0</v>
      </c>
      <c r="N175" s="339"/>
    </row>
    <row r="176" spans="2:14" outlineLevel="1" x14ac:dyDescent="0.3">
      <c r="B176" s="268" t="s">
        <v>101</v>
      </c>
      <c r="C176" s="142"/>
      <c r="D176" s="147"/>
      <c r="E176" s="147"/>
      <c r="F176" s="98"/>
      <c r="G176" s="49">
        <f t="shared" si="14"/>
        <v>0</v>
      </c>
      <c r="H176" s="90" t="s">
        <v>13</v>
      </c>
      <c r="I176" s="90"/>
      <c r="J176" s="33" t="s">
        <v>13</v>
      </c>
      <c r="K176" s="33"/>
      <c r="L176" s="49">
        <f t="shared" si="15"/>
        <v>0</v>
      </c>
      <c r="M176" s="342">
        <f t="shared" si="16"/>
        <v>0</v>
      </c>
      <c r="N176" s="339"/>
    </row>
    <row r="177" spans="2:14" outlineLevel="1" x14ac:dyDescent="0.3">
      <c r="B177" s="268" t="s">
        <v>102</v>
      </c>
      <c r="C177" s="142"/>
      <c r="D177" s="147"/>
      <c r="E177" s="147"/>
      <c r="F177" s="98"/>
      <c r="G177" s="49">
        <f t="shared" si="14"/>
        <v>0</v>
      </c>
      <c r="H177" s="90"/>
      <c r="I177" s="90"/>
      <c r="J177" s="33"/>
      <c r="K177" s="33"/>
      <c r="L177" s="49">
        <f t="shared" si="15"/>
        <v>0</v>
      </c>
      <c r="M177" s="342">
        <f t="shared" si="16"/>
        <v>0</v>
      </c>
      <c r="N177" s="339"/>
    </row>
    <row r="178" spans="2:14" outlineLevel="1" x14ac:dyDescent="0.3">
      <c r="B178" s="268" t="s">
        <v>103</v>
      </c>
      <c r="C178" s="142"/>
      <c r="D178" s="147"/>
      <c r="E178" s="147"/>
      <c r="F178" s="98"/>
      <c r="G178" s="49">
        <f t="shared" si="14"/>
        <v>0</v>
      </c>
      <c r="H178" s="90"/>
      <c r="I178" s="90"/>
      <c r="J178" s="33"/>
      <c r="K178" s="33"/>
      <c r="L178" s="49">
        <f t="shared" si="15"/>
        <v>0</v>
      </c>
      <c r="M178" s="342">
        <f t="shared" si="16"/>
        <v>0</v>
      </c>
      <c r="N178" s="339"/>
    </row>
    <row r="179" spans="2:14" outlineLevel="1" x14ac:dyDescent="0.3">
      <c r="B179" s="268" t="s">
        <v>104</v>
      </c>
      <c r="C179" s="142"/>
      <c r="D179" s="147"/>
      <c r="E179" s="147"/>
      <c r="F179" s="98"/>
      <c r="G179" s="49">
        <f t="shared" si="14"/>
        <v>0</v>
      </c>
      <c r="H179" s="90"/>
      <c r="I179" s="90"/>
      <c r="J179" s="33"/>
      <c r="K179" s="33"/>
      <c r="L179" s="49">
        <f t="shared" si="15"/>
        <v>0</v>
      </c>
      <c r="M179" s="342">
        <f t="shared" si="16"/>
        <v>0</v>
      </c>
      <c r="N179" s="339"/>
    </row>
    <row r="180" spans="2:14" outlineLevel="1" x14ac:dyDescent="0.3">
      <c r="B180" s="268" t="s">
        <v>105</v>
      </c>
      <c r="C180" s="142"/>
      <c r="D180" s="147"/>
      <c r="E180" s="147"/>
      <c r="F180" s="98"/>
      <c r="G180" s="49">
        <f t="shared" si="14"/>
        <v>0</v>
      </c>
      <c r="H180" s="90"/>
      <c r="I180" s="90"/>
      <c r="J180" s="33"/>
      <c r="K180" s="33"/>
      <c r="L180" s="49">
        <f t="shared" si="15"/>
        <v>0</v>
      </c>
      <c r="M180" s="342">
        <f t="shared" si="16"/>
        <v>0</v>
      </c>
      <c r="N180" s="339"/>
    </row>
    <row r="181" spans="2:14" outlineLevel="1" x14ac:dyDescent="0.3">
      <c r="B181" s="268" t="s">
        <v>106</v>
      </c>
      <c r="C181" s="142"/>
      <c r="D181" s="147"/>
      <c r="E181" s="147"/>
      <c r="F181" s="98"/>
      <c r="G181" s="49">
        <f t="shared" si="14"/>
        <v>0</v>
      </c>
      <c r="H181" s="90"/>
      <c r="I181" s="90"/>
      <c r="J181" s="33"/>
      <c r="K181" s="33"/>
      <c r="L181" s="49">
        <f t="shared" si="15"/>
        <v>0</v>
      </c>
      <c r="M181" s="342">
        <f t="shared" si="16"/>
        <v>0</v>
      </c>
      <c r="N181" s="339"/>
    </row>
    <row r="182" spans="2:14" outlineLevel="1" x14ac:dyDescent="0.3">
      <c r="B182" s="268" t="s">
        <v>107</v>
      </c>
      <c r="C182" s="142"/>
      <c r="D182" s="147"/>
      <c r="E182" s="147"/>
      <c r="F182" s="98"/>
      <c r="G182" s="49">
        <f t="shared" si="14"/>
        <v>0</v>
      </c>
      <c r="H182" s="90"/>
      <c r="I182" s="90"/>
      <c r="J182" s="33"/>
      <c r="K182" s="33"/>
      <c r="L182" s="49">
        <f t="shared" si="15"/>
        <v>0</v>
      </c>
      <c r="M182" s="342">
        <f t="shared" si="16"/>
        <v>0</v>
      </c>
      <c r="N182" s="339"/>
    </row>
    <row r="183" spans="2:14" outlineLevel="1" x14ac:dyDescent="0.3">
      <c r="B183" s="268" t="s">
        <v>108</v>
      </c>
      <c r="C183" s="142"/>
      <c r="D183" s="147"/>
      <c r="E183" s="147"/>
      <c r="F183" s="98"/>
      <c r="G183" s="49">
        <f t="shared" si="14"/>
        <v>0</v>
      </c>
      <c r="H183" s="90"/>
      <c r="I183" s="90"/>
      <c r="J183" s="33"/>
      <c r="K183" s="33"/>
      <c r="L183" s="49">
        <f t="shared" si="15"/>
        <v>0</v>
      </c>
      <c r="M183" s="342">
        <f t="shared" si="16"/>
        <v>0</v>
      </c>
      <c r="N183" s="339"/>
    </row>
    <row r="184" spans="2:14" outlineLevel="1" x14ac:dyDescent="0.3">
      <c r="B184" s="268" t="s">
        <v>89</v>
      </c>
      <c r="C184" s="142"/>
      <c r="D184" s="147"/>
      <c r="E184" s="147"/>
      <c r="F184" s="98"/>
      <c r="G184" s="49">
        <f t="shared" si="14"/>
        <v>0</v>
      </c>
      <c r="H184" s="90"/>
      <c r="I184" s="90"/>
      <c r="J184" s="33"/>
      <c r="K184" s="33"/>
      <c r="L184" s="49">
        <f t="shared" si="15"/>
        <v>0</v>
      </c>
      <c r="M184" s="342">
        <f t="shared" si="16"/>
        <v>0</v>
      </c>
      <c r="N184" s="339"/>
    </row>
    <row r="185" spans="2:14" outlineLevel="1" x14ac:dyDescent="0.3">
      <c r="B185" s="268" t="s">
        <v>109</v>
      </c>
      <c r="C185" s="142"/>
      <c r="D185" s="147"/>
      <c r="E185" s="147"/>
      <c r="F185" s="98"/>
      <c r="G185" s="49">
        <f t="shared" si="14"/>
        <v>0</v>
      </c>
      <c r="H185" s="90"/>
      <c r="I185" s="90"/>
      <c r="J185" s="33"/>
      <c r="K185" s="33"/>
      <c r="L185" s="49">
        <f t="shared" si="15"/>
        <v>0</v>
      </c>
      <c r="M185" s="342">
        <f t="shared" si="16"/>
        <v>0</v>
      </c>
      <c r="N185" s="339"/>
    </row>
    <row r="186" spans="2:14" outlineLevel="1" x14ac:dyDescent="0.3">
      <c r="B186" s="268" t="s">
        <v>110</v>
      </c>
      <c r="C186" s="142"/>
      <c r="D186" s="147"/>
      <c r="E186" s="147"/>
      <c r="F186" s="98"/>
      <c r="G186" s="49">
        <f t="shared" si="14"/>
        <v>0</v>
      </c>
      <c r="H186" s="90"/>
      <c r="I186" s="90"/>
      <c r="J186" s="33"/>
      <c r="K186" s="33"/>
      <c r="L186" s="49">
        <f t="shared" si="15"/>
        <v>0</v>
      </c>
      <c r="M186" s="342">
        <f t="shared" si="16"/>
        <v>0</v>
      </c>
      <c r="N186" s="339"/>
    </row>
    <row r="187" spans="2:14" outlineLevel="1" x14ac:dyDescent="0.3">
      <c r="B187" s="268" t="s">
        <v>111</v>
      </c>
      <c r="C187" s="142"/>
      <c r="D187" s="147"/>
      <c r="E187" s="147"/>
      <c r="F187" s="98"/>
      <c r="G187" s="49">
        <f t="shared" si="14"/>
        <v>0</v>
      </c>
      <c r="H187" s="90"/>
      <c r="I187" s="90"/>
      <c r="J187" s="33"/>
      <c r="K187" s="33"/>
      <c r="L187" s="49">
        <f t="shared" si="15"/>
        <v>0</v>
      </c>
      <c r="M187" s="342">
        <f t="shared" si="16"/>
        <v>0</v>
      </c>
      <c r="N187" s="339"/>
    </row>
    <row r="188" spans="2:14" outlineLevel="1" x14ac:dyDescent="0.3">
      <c r="B188" s="268" t="s">
        <v>112</v>
      </c>
      <c r="C188" s="142"/>
      <c r="D188" s="147"/>
      <c r="E188" s="147"/>
      <c r="F188" s="98"/>
      <c r="G188" s="49">
        <f t="shared" si="14"/>
        <v>0</v>
      </c>
      <c r="H188" s="90"/>
      <c r="I188" s="90"/>
      <c r="J188" s="33"/>
      <c r="K188" s="33"/>
      <c r="L188" s="49">
        <f t="shared" si="15"/>
        <v>0</v>
      </c>
      <c r="M188" s="342">
        <f t="shared" si="16"/>
        <v>0</v>
      </c>
      <c r="N188" s="339"/>
    </row>
    <row r="189" spans="2:14" outlineLevel="1" x14ac:dyDescent="0.3">
      <c r="B189" s="268" t="s">
        <v>113</v>
      </c>
      <c r="C189" s="142"/>
      <c r="D189" s="147"/>
      <c r="E189" s="147"/>
      <c r="F189" s="98"/>
      <c r="G189" s="49">
        <f t="shared" si="14"/>
        <v>0</v>
      </c>
      <c r="H189" s="90"/>
      <c r="I189" s="90"/>
      <c r="J189" s="33"/>
      <c r="K189" s="33"/>
      <c r="L189" s="49">
        <f t="shared" si="15"/>
        <v>0</v>
      </c>
      <c r="M189" s="342">
        <f t="shared" si="16"/>
        <v>0</v>
      </c>
      <c r="N189" s="339"/>
    </row>
    <row r="190" spans="2:14" outlineLevel="1" x14ac:dyDescent="0.3">
      <c r="B190" s="268" t="s">
        <v>114</v>
      </c>
      <c r="C190" s="142" t="s">
        <v>13</v>
      </c>
      <c r="D190" s="147"/>
      <c r="E190" s="147"/>
      <c r="F190" s="98"/>
      <c r="G190" s="49">
        <f t="shared" si="14"/>
        <v>0</v>
      </c>
      <c r="H190" s="90"/>
      <c r="I190" s="90"/>
      <c r="J190" s="33"/>
      <c r="K190" s="33"/>
      <c r="L190" s="49">
        <f t="shared" si="15"/>
        <v>0</v>
      </c>
      <c r="M190" s="342">
        <f t="shared" si="16"/>
        <v>0</v>
      </c>
      <c r="N190" s="339"/>
    </row>
    <row r="191" spans="2:14" outlineLevel="1" x14ac:dyDescent="0.3">
      <c r="B191" s="268" t="s">
        <v>115</v>
      </c>
      <c r="C191" s="142"/>
      <c r="D191" s="147"/>
      <c r="E191" s="147"/>
      <c r="F191" s="98"/>
      <c r="G191" s="49">
        <f t="shared" si="14"/>
        <v>0</v>
      </c>
      <c r="H191" s="90"/>
      <c r="I191" s="90"/>
      <c r="J191" s="33"/>
      <c r="K191" s="33"/>
      <c r="L191" s="49">
        <f t="shared" si="15"/>
        <v>0</v>
      </c>
      <c r="M191" s="342">
        <f t="shared" si="16"/>
        <v>0</v>
      </c>
      <c r="N191" s="339"/>
    </row>
    <row r="192" spans="2:14" outlineLevel="1" x14ac:dyDescent="0.3">
      <c r="B192" s="268" t="s">
        <v>116</v>
      </c>
      <c r="C192" s="142"/>
      <c r="D192" s="147"/>
      <c r="E192" s="147"/>
      <c r="F192" s="98"/>
      <c r="G192" s="49">
        <f t="shared" si="14"/>
        <v>0</v>
      </c>
      <c r="H192" s="90"/>
      <c r="I192" s="90"/>
      <c r="J192" s="33"/>
      <c r="K192" s="33"/>
      <c r="L192" s="49">
        <f t="shared" si="15"/>
        <v>0</v>
      </c>
      <c r="M192" s="342">
        <f t="shared" si="16"/>
        <v>0</v>
      </c>
      <c r="N192" s="339"/>
    </row>
    <row r="193" spans="2:14" outlineLevel="1" x14ac:dyDescent="0.3">
      <c r="B193" s="268" t="s">
        <v>117</v>
      </c>
      <c r="C193" s="142"/>
      <c r="D193" s="147"/>
      <c r="E193" s="147"/>
      <c r="F193" s="98"/>
      <c r="G193" s="49">
        <f t="shared" si="14"/>
        <v>0</v>
      </c>
      <c r="H193" s="90"/>
      <c r="I193" s="90"/>
      <c r="J193" s="33"/>
      <c r="K193" s="33"/>
      <c r="L193" s="49">
        <f t="shared" si="15"/>
        <v>0</v>
      </c>
      <c r="M193" s="342">
        <f t="shared" si="16"/>
        <v>0</v>
      </c>
      <c r="N193" s="339"/>
    </row>
    <row r="194" spans="2:14" outlineLevel="1" x14ac:dyDescent="0.3">
      <c r="B194" s="268" t="s">
        <v>118</v>
      </c>
      <c r="C194" s="142"/>
      <c r="D194" s="147"/>
      <c r="E194" s="147"/>
      <c r="F194" s="98"/>
      <c r="G194" s="49">
        <f t="shared" si="14"/>
        <v>0</v>
      </c>
      <c r="H194" s="90"/>
      <c r="I194" s="90"/>
      <c r="J194" s="33"/>
      <c r="K194" s="33"/>
      <c r="L194" s="49">
        <f t="shared" si="15"/>
        <v>0</v>
      </c>
      <c r="M194" s="342">
        <f t="shared" si="16"/>
        <v>0</v>
      </c>
      <c r="N194" s="339"/>
    </row>
    <row r="195" spans="2:14" outlineLevel="1" x14ac:dyDescent="0.3">
      <c r="B195" s="268" t="s">
        <v>119</v>
      </c>
      <c r="C195" s="142"/>
      <c r="D195" s="147"/>
      <c r="E195" s="147"/>
      <c r="F195" s="98"/>
      <c r="G195" s="49">
        <f t="shared" si="14"/>
        <v>0</v>
      </c>
      <c r="H195" s="90"/>
      <c r="I195" s="90"/>
      <c r="J195" s="33"/>
      <c r="K195" s="33"/>
      <c r="L195" s="49">
        <f t="shared" si="15"/>
        <v>0</v>
      </c>
      <c r="M195" s="342">
        <f t="shared" si="16"/>
        <v>0</v>
      </c>
      <c r="N195" s="339"/>
    </row>
    <row r="196" spans="2:14" outlineLevel="1" x14ac:dyDescent="0.3">
      <c r="B196" s="268" t="s">
        <v>120</v>
      </c>
      <c r="C196" s="142"/>
      <c r="D196" s="147"/>
      <c r="E196" s="147"/>
      <c r="F196" s="98"/>
      <c r="G196" s="49">
        <f t="shared" si="14"/>
        <v>0</v>
      </c>
      <c r="H196" s="90"/>
      <c r="I196" s="90"/>
      <c r="J196" s="33"/>
      <c r="K196" s="33"/>
      <c r="L196" s="49">
        <f t="shared" si="15"/>
        <v>0</v>
      </c>
      <c r="M196" s="342">
        <f t="shared" si="16"/>
        <v>0</v>
      </c>
      <c r="N196" s="339"/>
    </row>
    <row r="197" spans="2:14" outlineLevel="1" x14ac:dyDescent="0.3">
      <c r="B197" s="268" t="s">
        <v>121</v>
      </c>
      <c r="C197" s="142"/>
      <c r="D197" s="147"/>
      <c r="E197" s="147"/>
      <c r="F197" s="98"/>
      <c r="G197" s="49">
        <f t="shared" si="14"/>
        <v>0</v>
      </c>
      <c r="H197" s="90"/>
      <c r="I197" s="90"/>
      <c r="J197" s="33"/>
      <c r="K197" s="33"/>
      <c r="L197" s="49">
        <f t="shared" si="15"/>
        <v>0</v>
      </c>
      <c r="M197" s="342">
        <f t="shared" si="16"/>
        <v>0</v>
      </c>
      <c r="N197" s="339"/>
    </row>
    <row r="198" spans="2:14" outlineLevel="1" x14ac:dyDescent="0.3">
      <c r="B198" s="268" t="s">
        <v>122</v>
      </c>
      <c r="C198" s="142"/>
      <c r="D198" s="147"/>
      <c r="E198" s="147"/>
      <c r="F198" s="98"/>
      <c r="G198" s="49">
        <f t="shared" si="14"/>
        <v>0</v>
      </c>
      <c r="H198" s="90" t="s">
        <v>13</v>
      </c>
      <c r="I198" s="90"/>
      <c r="J198" s="33"/>
      <c r="K198" s="33"/>
      <c r="L198" s="49">
        <f t="shared" si="15"/>
        <v>0</v>
      </c>
      <c r="M198" s="342">
        <f t="shared" si="16"/>
        <v>0</v>
      </c>
      <c r="N198" s="339"/>
    </row>
    <row r="199" spans="2:14" outlineLevel="1" x14ac:dyDescent="0.3">
      <c r="B199" s="268" t="s">
        <v>123</v>
      </c>
      <c r="C199" s="142"/>
      <c r="D199" s="147"/>
      <c r="E199" s="147"/>
      <c r="F199" s="98"/>
      <c r="G199" s="49">
        <f t="shared" si="14"/>
        <v>0</v>
      </c>
      <c r="H199" s="90"/>
      <c r="I199" s="90"/>
      <c r="J199" s="33"/>
      <c r="K199" s="33"/>
      <c r="L199" s="49">
        <f t="shared" si="15"/>
        <v>0</v>
      </c>
      <c r="M199" s="342">
        <f t="shared" si="16"/>
        <v>0</v>
      </c>
      <c r="N199" s="339"/>
    </row>
    <row r="200" spans="2:14" outlineLevel="1" x14ac:dyDescent="0.3">
      <c r="B200" s="268" t="s">
        <v>124</v>
      </c>
      <c r="C200" s="142"/>
      <c r="D200" s="147"/>
      <c r="E200" s="147"/>
      <c r="F200" s="98"/>
      <c r="G200" s="49">
        <f t="shared" si="14"/>
        <v>0</v>
      </c>
      <c r="H200" s="90"/>
      <c r="I200" s="90"/>
      <c r="J200" s="33"/>
      <c r="K200" s="33"/>
      <c r="L200" s="49">
        <f t="shared" si="15"/>
        <v>0</v>
      </c>
      <c r="M200" s="342">
        <f t="shared" si="16"/>
        <v>0</v>
      </c>
      <c r="N200" s="339"/>
    </row>
    <row r="201" spans="2:14" outlineLevel="1" x14ac:dyDescent="0.3">
      <c r="B201" s="268" t="s">
        <v>125</v>
      </c>
      <c r="C201" s="142"/>
      <c r="D201" s="147"/>
      <c r="E201" s="147"/>
      <c r="F201" s="98"/>
      <c r="G201" s="49">
        <f t="shared" si="14"/>
        <v>0</v>
      </c>
      <c r="H201" s="90"/>
      <c r="I201" s="90"/>
      <c r="J201" s="33"/>
      <c r="K201" s="33"/>
      <c r="L201" s="49">
        <f t="shared" si="15"/>
        <v>0</v>
      </c>
      <c r="M201" s="342">
        <f t="shared" si="16"/>
        <v>0</v>
      </c>
      <c r="N201" s="339"/>
    </row>
    <row r="202" spans="2:14" outlineLevel="1" x14ac:dyDescent="0.3">
      <c r="B202" s="268" t="s">
        <v>126</v>
      </c>
      <c r="C202" s="142"/>
      <c r="D202" s="147"/>
      <c r="E202" s="147"/>
      <c r="F202" s="98"/>
      <c r="G202" s="49">
        <f t="shared" si="14"/>
        <v>0</v>
      </c>
      <c r="H202" s="90"/>
      <c r="I202" s="90"/>
      <c r="J202" s="33"/>
      <c r="K202" s="33"/>
      <c r="L202" s="49">
        <f t="shared" si="15"/>
        <v>0</v>
      </c>
      <c r="M202" s="342">
        <f t="shared" si="16"/>
        <v>0</v>
      </c>
      <c r="N202" s="339"/>
    </row>
    <row r="203" spans="2:14" outlineLevel="1" x14ac:dyDescent="0.3">
      <c r="B203" s="268" t="s">
        <v>127</v>
      </c>
      <c r="C203" s="142"/>
      <c r="D203" s="147"/>
      <c r="E203" s="147"/>
      <c r="F203" s="98"/>
      <c r="G203" s="49">
        <f t="shared" si="14"/>
        <v>0</v>
      </c>
      <c r="H203" s="90"/>
      <c r="I203" s="90"/>
      <c r="J203" s="33"/>
      <c r="K203" s="33"/>
      <c r="L203" s="49">
        <f t="shared" si="15"/>
        <v>0</v>
      </c>
      <c r="M203" s="342">
        <f t="shared" si="16"/>
        <v>0</v>
      </c>
      <c r="N203" s="339"/>
    </row>
    <row r="204" spans="2:14" outlineLevel="1" x14ac:dyDescent="0.3">
      <c r="B204" s="268" t="s">
        <v>128</v>
      </c>
      <c r="C204" s="142"/>
      <c r="D204" s="147"/>
      <c r="E204" s="147"/>
      <c r="F204" s="98"/>
      <c r="G204" s="49">
        <f t="shared" si="14"/>
        <v>0</v>
      </c>
      <c r="H204" s="90"/>
      <c r="I204" s="90"/>
      <c r="J204" s="33"/>
      <c r="K204" s="33"/>
      <c r="L204" s="49">
        <f t="shared" si="15"/>
        <v>0</v>
      </c>
      <c r="M204" s="342">
        <f t="shared" si="16"/>
        <v>0</v>
      </c>
      <c r="N204" s="339"/>
    </row>
    <row r="205" spans="2:14" outlineLevel="1" x14ac:dyDescent="0.3">
      <c r="B205" s="268" t="s">
        <v>129</v>
      </c>
      <c r="C205" s="142"/>
      <c r="D205" s="147"/>
      <c r="E205" s="147"/>
      <c r="F205" s="98"/>
      <c r="G205" s="49">
        <f t="shared" si="14"/>
        <v>0</v>
      </c>
      <c r="H205" s="90"/>
      <c r="I205" s="90"/>
      <c r="J205" s="33"/>
      <c r="K205" s="33"/>
      <c r="L205" s="49">
        <f t="shared" si="15"/>
        <v>0</v>
      </c>
      <c r="M205" s="342">
        <f t="shared" si="16"/>
        <v>0</v>
      </c>
      <c r="N205" s="339"/>
    </row>
    <row r="206" spans="2:14" outlineLevel="1" x14ac:dyDescent="0.3">
      <c r="B206" s="268" t="s">
        <v>130</v>
      </c>
      <c r="C206" s="142"/>
      <c r="D206" s="147"/>
      <c r="E206" s="147"/>
      <c r="F206" s="98"/>
      <c r="G206" s="49">
        <f t="shared" si="14"/>
        <v>0</v>
      </c>
      <c r="H206" s="90"/>
      <c r="I206" s="90"/>
      <c r="J206" s="33"/>
      <c r="K206" s="33"/>
      <c r="L206" s="49">
        <f t="shared" si="15"/>
        <v>0</v>
      </c>
      <c r="M206" s="342">
        <f t="shared" si="16"/>
        <v>0</v>
      </c>
      <c r="N206" s="339"/>
    </row>
    <row r="207" spans="2:14" outlineLevel="1" x14ac:dyDescent="0.3">
      <c r="B207" s="268" t="s">
        <v>131</v>
      </c>
      <c r="C207" s="142"/>
      <c r="D207" s="147"/>
      <c r="E207" s="147"/>
      <c r="F207" s="98"/>
      <c r="G207" s="49">
        <f t="shared" si="14"/>
        <v>0</v>
      </c>
      <c r="H207" s="90"/>
      <c r="I207" s="90"/>
      <c r="J207" s="33"/>
      <c r="K207" s="33"/>
      <c r="L207" s="49">
        <f t="shared" si="15"/>
        <v>0</v>
      </c>
      <c r="M207" s="342">
        <f t="shared" si="16"/>
        <v>0</v>
      </c>
      <c r="N207" s="339"/>
    </row>
    <row r="208" spans="2:14" outlineLevel="1" x14ac:dyDescent="0.3">
      <c r="B208" s="268" t="s">
        <v>132</v>
      </c>
      <c r="C208" s="142"/>
      <c r="D208" s="147"/>
      <c r="E208" s="147"/>
      <c r="F208" s="98"/>
      <c r="G208" s="49">
        <f t="shared" si="14"/>
        <v>0</v>
      </c>
      <c r="H208" s="90"/>
      <c r="I208" s="90"/>
      <c r="J208" s="33"/>
      <c r="K208" s="33"/>
      <c r="L208" s="49">
        <f t="shared" si="15"/>
        <v>0</v>
      </c>
      <c r="M208" s="342">
        <f t="shared" si="16"/>
        <v>0</v>
      </c>
      <c r="N208" s="339"/>
    </row>
    <row r="209" spans="2:14" outlineLevel="1" x14ac:dyDescent="0.3">
      <c r="B209" s="268" t="s">
        <v>133</v>
      </c>
      <c r="C209" s="142"/>
      <c r="D209" s="147"/>
      <c r="E209" s="147"/>
      <c r="F209" s="98"/>
      <c r="G209" s="49">
        <f t="shared" si="14"/>
        <v>0</v>
      </c>
      <c r="H209" s="90"/>
      <c r="I209" s="90"/>
      <c r="J209" s="33"/>
      <c r="K209" s="33"/>
      <c r="L209" s="49">
        <f t="shared" si="15"/>
        <v>0</v>
      </c>
      <c r="M209" s="342">
        <f t="shared" si="16"/>
        <v>0</v>
      </c>
      <c r="N209" s="339"/>
    </row>
    <row r="210" spans="2:14" outlineLevel="1" x14ac:dyDescent="0.3">
      <c r="B210" s="268" t="s">
        <v>134</v>
      </c>
      <c r="C210" s="142"/>
      <c r="D210" s="147"/>
      <c r="E210" s="147" t="s">
        <v>13</v>
      </c>
      <c r="F210" s="98"/>
      <c r="G210" s="49">
        <f t="shared" si="14"/>
        <v>0</v>
      </c>
      <c r="H210" s="90"/>
      <c r="I210" s="90"/>
      <c r="J210" s="33"/>
      <c r="K210" s="33"/>
      <c r="L210" s="49">
        <f t="shared" si="15"/>
        <v>0</v>
      </c>
      <c r="M210" s="342">
        <f t="shared" si="16"/>
        <v>0</v>
      </c>
      <c r="N210" s="339"/>
    </row>
    <row r="211" spans="2:14" outlineLevel="1" x14ac:dyDescent="0.3">
      <c r="B211" s="268" t="s">
        <v>135</v>
      </c>
      <c r="C211" s="142"/>
      <c r="D211" s="147"/>
      <c r="E211" s="147"/>
      <c r="F211" s="98"/>
      <c r="G211" s="49">
        <f t="shared" si="14"/>
        <v>0</v>
      </c>
      <c r="H211" s="90"/>
      <c r="I211" s="90"/>
      <c r="J211" s="33"/>
      <c r="K211" s="33"/>
      <c r="L211" s="49">
        <f t="shared" si="15"/>
        <v>0</v>
      </c>
      <c r="M211" s="342">
        <f t="shared" si="16"/>
        <v>0</v>
      </c>
      <c r="N211" s="339"/>
    </row>
    <row r="212" spans="2:14" outlineLevel="1" x14ac:dyDescent="0.3">
      <c r="B212" s="268" t="s">
        <v>136</v>
      </c>
      <c r="C212" s="142"/>
      <c r="D212" s="147"/>
      <c r="E212" s="147"/>
      <c r="F212" s="98"/>
      <c r="G212" s="49">
        <f t="shared" si="14"/>
        <v>0</v>
      </c>
      <c r="H212" s="90"/>
      <c r="I212" s="90"/>
      <c r="J212" s="33"/>
      <c r="K212" s="33"/>
      <c r="L212" s="49">
        <f t="shared" si="15"/>
        <v>0</v>
      </c>
      <c r="M212" s="342">
        <f t="shared" si="16"/>
        <v>0</v>
      </c>
      <c r="N212" s="339"/>
    </row>
    <row r="213" spans="2:14" outlineLevel="1" x14ac:dyDescent="0.3">
      <c r="B213" s="268" t="s">
        <v>137</v>
      </c>
      <c r="C213" s="142"/>
      <c r="D213" s="147"/>
      <c r="E213" s="147"/>
      <c r="F213" s="98"/>
      <c r="G213" s="49">
        <f t="shared" si="14"/>
        <v>0</v>
      </c>
      <c r="H213" s="90" t="s">
        <v>13</v>
      </c>
      <c r="I213" s="90" t="s">
        <v>13</v>
      </c>
      <c r="J213" s="33" t="s">
        <v>13</v>
      </c>
      <c r="K213" s="33" t="s">
        <v>13</v>
      </c>
      <c r="L213" s="49">
        <f t="shared" si="15"/>
        <v>0</v>
      </c>
      <c r="M213" s="342">
        <f t="shared" si="16"/>
        <v>0</v>
      </c>
      <c r="N213" s="339"/>
    </row>
    <row r="214" spans="2:14" outlineLevel="1" x14ac:dyDescent="0.3">
      <c r="B214" s="268" t="s">
        <v>138</v>
      </c>
      <c r="C214" s="142"/>
      <c r="D214" s="147"/>
      <c r="E214" s="147"/>
      <c r="F214" s="98"/>
      <c r="G214" s="49">
        <f t="shared" si="14"/>
        <v>0</v>
      </c>
      <c r="H214" s="90"/>
      <c r="I214" s="90"/>
      <c r="J214" s="33"/>
      <c r="K214" s="33"/>
      <c r="L214" s="49">
        <f t="shared" si="15"/>
        <v>0</v>
      </c>
      <c r="M214" s="342">
        <f t="shared" si="16"/>
        <v>0</v>
      </c>
      <c r="N214" s="339"/>
    </row>
    <row r="215" spans="2:14" outlineLevel="1" x14ac:dyDescent="0.3">
      <c r="B215" s="268" t="s">
        <v>139</v>
      </c>
      <c r="C215" s="142"/>
      <c r="D215" s="147"/>
      <c r="E215" s="147"/>
      <c r="F215" s="98"/>
      <c r="G215" s="49">
        <f t="shared" si="14"/>
        <v>0</v>
      </c>
      <c r="H215" s="90"/>
      <c r="I215" s="90"/>
      <c r="J215" s="33"/>
      <c r="K215" s="33"/>
      <c r="L215" s="49">
        <f t="shared" si="15"/>
        <v>0</v>
      </c>
      <c r="M215" s="342">
        <f t="shared" si="16"/>
        <v>0</v>
      </c>
      <c r="N215" s="339"/>
    </row>
    <row r="216" spans="2:14" outlineLevel="1" x14ac:dyDescent="0.3">
      <c r="B216" s="268" t="s">
        <v>140</v>
      </c>
      <c r="C216" s="388"/>
      <c r="D216" s="389"/>
      <c r="E216" s="389"/>
      <c r="F216" s="390"/>
      <c r="G216" s="50">
        <f t="shared" si="14"/>
        <v>0</v>
      </c>
      <c r="H216" s="93"/>
      <c r="I216" s="93"/>
      <c r="J216" s="34"/>
      <c r="K216" s="34"/>
      <c r="L216" s="50">
        <f t="shared" si="15"/>
        <v>0</v>
      </c>
      <c r="M216" s="342">
        <f t="shared" si="16"/>
        <v>0</v>
      </c>
      <c r="N216" s="339"/>
    </row>
    <row r="217" spans="2:14" x14ac:dyDescent="0.3">
      <c r="B217" s="268" t="s">
        <v>141</v>
      </c>
      <c r="C217" s="391"/>
      <c r="D217" s="391"/>
      <c r="E217" s="391"/>
      <c r="F217" s="391"/>
      <c r="G217" s="50">
        <f t="shared" si="11"/>
        <v>0</v>
      </c>
      <c r="H217" s="335"/>
      <c r="I217" s="335"/>
      <c r="J217" s="392"/>
      <c r="K217" s="416"/>
      <c r="L217" s="338">
        <f>SUM(H217:J217)</f>
        <v>0</v>
      </c>
      <c r="M217" s="418">
        <f t="shared" si="16"/>
        <v>0</v>
      </c>
      <c r="N217" s="339"/>
    </row>
    <row r="218" spans="2:14" x14ac:dyDescent="0.3">
      <c r="B218" s="268" t="s">
        <v>142</v>
      </c>
      <c r="C218" s="387">
        <f>SUM(C220:C244)</f>
        <v>0</v>
      </c>
      <c r="D218" s="387">
        <f>SUM(D220:D244)</f>
        <v>0</v>
      </c>
      <c r="E218" s="387">
        <f>SUM(E220:E244)</f>
        <v>0</v>
      </c>
      <c r="F218" s="387">
        <f>SUM(F220:F244)</f>
        <v>0</v>
      </c>
      <c r="G218" s="50">
        <f t="shared" si="11"/>
        <v>0</v>
      </c>
      <c r="H218" s="387">
        <f>SUM(H220:H244)</f>
        <v>0</v>
      </c>
      <c r="I218" s="387">
        <f>SUM(I220:I244)</f>
        <v>0</v>
      </c>
      <c r="J218" s="387">
        <f>SUM(J220:J244)</f>
        <v>0</v>
      </c>
      <c r="K218" s="420">
        <f>SUM(K220:K244)</f>
        <v>0</v>
      </c>
      <c r="L218" s="341">
        <f>SUM(H218:J218)</f>
        <v>0</v>
      </c>
      <c r="M218" s="418">
        <f t="shared" si="16"/>
        <v>0</v>
      </c>
      <c r="N218" s="339"/>
    </row>
    <row r="219" spans="2:14" ht="28.8" x14ac:dyDescent="0.3">
      <c r="B219" s="270" t="s">
        <v>143</v>
      </c>
      <c r="C219" s="357" t="s">
        <v>13</v>
      </c>
      <c r="D219" s="357"/>
      <c r="E219" s="357"/>
      <c r="F219" s="357"/>
      <c r="G219" s="357"/>
      <c r="H219" s="357"/>
      <c r="I219" s="357"/>
      <c r="J219" s="357"/>
      <c r="K219" s="357"/>
      <c r="L219" s="357"/>
      <c r="M219" s="357"/>
      <c r="N219" s="355"/>
    </row>
    <row r="220" spans="2:14" outlineLevel="1" x14ac:dyDescent="0.3">
      <c r="B220" s="270" t="s">
        <v>144</v>
      </c>
      <c r="C220" s="142"/>
      <c r="D220" s="147"/>
      <c r="E220" s="147"/>
      <c r="F220" s="98"/>
      <c r="G220" s="49"/>
      <c r="H220" s="90"/>
      <c r="I220" s="90"/>
      <c r="J220" s="33"/>
      <c r="K220" s="33"/>
      <c r="L220" s="49"/>
      <c r="M220" s="342"/>
      <c r="N220" s="339"/>
    </row>
    <row r="221" spans="2:14" outlineLevel="1" x14ac:dyDescent="0.3">
      <c r="B221" s="270" t="s">
        <v>145</v>
      </c>
      <c r="C221" s="142"/>
      <c r="D221" s="147" t="s">
        <v>13</v>
      </c>
      <c r="E221" s="147" t="s">
        <v>13</v>
      </c>
      <c r="F221" s="98" t="s">
        <v>13</v>
      </c>
      <c r="G221" s="49"/>
      <c r="H221" s="90"/>
      <c r="I221" s="90"/>
      <c r="J221" s="33"/>
      <c r="K221" s="33"/>
      <c r="L221" s="49"/>
      <c r="M221" s="342"/>
      <c r="N221" s="339"/>
    </row>
    <row r="222" spans="2:14" outlineLevel="1" x14ac:dyDescent="0.3">
      <c r="B222" s="270" t="s">
        <v>146</v>
      </c>
      <c r="C222" s="142"/>
      <c r="D222" s="147"/>
      <c r="E222" s="147"/>
      <c r="F222" s="98"/>
      <c r="G222" s="49"/>
      <c r="H222" s="90"/>
      <c r="I222" s="90"/>
      <c r="J222" s="33"/>
      <c r="K222" s="33"/>
      <c r="L222" s="49"/>
      <c r="M222" s="342"/>
      <c r="N222" s="339"/>
    </row>
    <row r="223" spans="2:14" outlineLevel="1" x14ac:dyDescent="0.3">
      <c r="B223" s="270" t="s">
        <v>147</v>
      </c>
      <c r="C223" s="142" t="s">
        <v>13</v>
      </c>
      <c r="D223" s="147"/>
      <c r="E223" s="147"/>
      <c r="F223" s="98"/>
      <c r="G223" s="49"/>
      <c r="H223" s="90" t="s">
        <v>13</v>
      </c>
      <c r="I223" s="90"/>
      <c r="J223" s="33"/>
      <c r="K223" s="33"/>
      <c r="L223" s="49"/>
      <c r="M223" s="342"/>
      <c r="N223" s="339"/>
    </row>
    <row r="224" spans="2:14" outlineLevel="1" x14ac:dyDescent="0.3">
      <c r="B224" s="270" t="s">
        <v>148</v>
      </c>
      <c r="C224" s="142" t="s">
        <v>13</v>
      </c>
      <c r="D224" s="147"/>
      <c r="E224" s="147"/>
      <c r="F224" s="98"/>
      <c r="G224" s="49"/>
      <c r="H224" s="90"/>
      <c r="I224" s="90"/>
      <c r="J224" s="33"/>
      <c r="K224" s="33"/>
      <c r="L224" s="49"/>
      <c r="M224" s="342"/>
      <c r="N224" s="339"/>
    </row>
    <row r="225" spans="2:14" outlineLevel="1" x14ac:dyDescent="0.3">
      <c r="B225" s="270" t="s">
        <v>149</v>
      </c>
      <c r="C225" s="142"/>
      <c r="D225" s="147"/>
      <c r="E225" s="147"/>
      <c r="F225" s="98"/>
      <c r="G225" s="49"/>
      <c r="H225" s="90"/>
      <c r="I225" s="90"/>
      <c r="J225" s="33"/>
      <c r="K225" s="33"/>
      <c r="L225" s="49"/>
      <c r="M225" s="342"/>
      <c r="N225" s="339"/>
    </row>
    <row r="226" spans="2:14" outlineLevel="1" x14ac:dyDescent="0.3">
      <c r="B226" s="270" t="s">
        <v>150</v>
      </c>
      <c r="C226" s="142"/>
      <c r="D226" s="147"/>
      <c r="E226" s="147"/>
      <c r="F226" s="98"/>
      <c r="G226" s="49"/>
      <c r="H226" s="90"/>
      <c r="I226" s="90"/>
      <c r="J226" s="33"/>
      <c r="K226" s="33"/>
      <c r="L226" s="49"/>
      <c r="M226" s="342"/>
      <c r="N226" s="339"/>
    </row>
    <row r="227" spans="2:14" outlineLevel="1" x14ac:dyDescent="0.3">
      <c r="B227" s="270" t="s">
        <v>151</v>
      </c>
      <c r="C227" s="142"/>
      <c r="D227" s="147"/>
      <c r="E227" s="147"/>
      <c r="F227" s="98"/>
      <c r="G227" s="49"/>
      <c r="H227" s="90"/>
      <c r="I227" s="90"/>
      <c r="J227" s="33"/>
      <c r="K227" s="33"/>
      <c r="L227" s="49"/>
      <c r="M227" s="342"/>
      <c r="N227" s="339"/>
    </row>
    <row r="228" spans="2:14" outlineLevel="1" x14ac:dyDescent="0.3">
      <c r="B228" s="270" t="s">
        <v>152</v>
      </c>
      <c r="C228" s="142"/>
      <c r="D228" s="147"/>
      <c r="E228" s="147"/>
      <c r="F228" s="98"/>
      <c r="G228" s="49"/>
      <c r="H228" s="90"/>
      <c r="I228" s="90"/>
      <c r="J228" s="33"/>
      <c r="K228" s="33"/>
      <c r="L228" s="49"/>
      <c r="M228" s="342"/>
      <c r="N228" s="339"/>
    </row>
    <row r="229" spans="2:14" outlineLevel="1" x14ac:dyDescent="0.3">
      <c r="B229" s="270" t="s">
        <v>153</v>
      </c>
      <c r="C229" s="142"/>
      <c r="D229" s="147"/>
      <c r="E229" s="147"/>
      <c r="F229" s="98"/>
      <c r="G229" s="49"/>
      <c r="H229" s="90"/>
      <c r="I229" s="90"/>
      <c r="J229" s="33"/>
      <c r="K229" s="33"/>
      <c r="L229" s="49"/>
      <c r="M229" s="342"/>
      <c r="N229" s="339"/>
    </row>
    <row r="230" spans="2:14" outlineLevel="1" x14ac:dyDescent="0.3">
      <c r="B230" s="270" t="s">
        <v>154</v>
      </c>
      <c r="C230" s="142"/>
      <c r="D230" s="147"/>
      <c r="E230" s="147"/>
      <c r="F230" s="98"/>
      <c r="G230" s="49"/>
      <c r="H230" s="90" t="s">
        <v>13</v>
      </c>
      <c r="I230" s="90"/>
      <c r="J230" s="33"/>
      <c r="K230" s="33"/>
      <c r="L230" s="49"/>
      <c r="M230" s="342"/>
      <c r="N230" s="339"/>
    </row>
    <row r="231" spans="2:14" outlineLevel="1" x14ac:dyDescent="0.3">
      <c r="B231" s="270" t="s">
        <v>155</v>
      </c>
      <c r="C231" s="142"/>
      <c r="D231" s="147"/>
      <c r="E231" s="147"/>
      <c r="F231" s="98"/>
      <c r="G231" s="49"/>
      <c r="H231" s="90"/>
      <c r="I231" s="90"/>
      <c r="J231" s="33"/>
      <c r="K231" s="33"/>
      <c r="L231" s="49"/>
      <c r="M231" s="342"/>
      <c r="N231" s="339"/>
    </row>
    <row r="232" spans="2:14" outlineLevel="1" x14ac:dyDescent="0.3">
      <c r="B232" s="270" t="s">
        <v>156</v>
      </c>
      <c r="C232" s="142"/>
      <c r="D232" s="147"/>
      <c r="E232" s="147"/>
      <c r="F232" s="98"/>
      <c r="G232" s="49"/>
      <c r="H232" s="90"/>
      <c r="I232" s="90"/>
      <c r="J232" s="33"/>
      <c r="K232" s="33"/>
      <c r="L232" s="49"/>
      <c r="M232" s="342"/>
      <c r="N232" s="339"/>
    </row>
    <row r="233" spans="2:14" outlineLevel="1" x14ac:dyDescent="0.3">
      <c r="B233" s="270" t="s">
        <v>157</v>
      </c>
      <c r="C233" s="142"/>
      <c r="D233" s="147"/>
      <c r="E233" s="147"/>
      <c r="F233" s="98"/>
      <c r="G233" s="49"/>
      <c r="H233" s="90"/>
      <c r="I233" s="90"/>
      <c r="J233" s="33"/>
      <c r="K233" s="33"/>
      <c r="L233" s="49"/>
      <c r="M233" s="342"/>
      <c r="N233" s="339"/>
    </row>
    <row r="234" spans="2:14" outlineLevel="1" x14ac:dyDescent="0.3">
      <c r="B234" s="270" t="s">
        <v>158</v>
      </c>
      <c r="C234" s="142"/>
      <c r="D234" s="147"/>
      <c r="E234" s="147"/>
      <c r="F234" s="98"/>
      <c r="G234" s="49"/>
      <c r="H234" s="90"/>
      <c r="I234" s="90"/>
      <c r="J234" s="33"/>
      <c r="K234" s="33"/>
      <c r="L234" s="49"/>
      <c r="M234" s="342"/>
      <c r="N234" s="339"/>
    </row>
    <row r="235" spans="2:14" outlineLevel="1" x14ac:dyDescent="0.3">
      <c r="B235" s="270" t="s">
        <v>159</v>
      </c>
      <c r="C235" s="142"/>
      <c r="D235" s="147"/>
      <c r="E235" s="147"/>
      <c r="F235" s="98"/>
      <c r="G235" s="49"/>
      <c r="H235" s="90"/>
      <c r="I235" s="90"/>
      <c r="J235" s="33"/>
      <c r="K235" s="33"/>
      <c r="L235" s="49"/>
      <c r="M235" s="342"/>
      <c r="N235" s="339"/>
    </row>
    <row r="236" spans="2:14" outlineLevel="1" x14ac:dyDescent="0.3">
      <c r="B236" s="270" t="s">
        <v>160</v>
      </c>
      <c r="C236" s="142"/>
      <c r="D236" s="147"/>
      <c r="E236" s="147"/>
      <c r="F236" s="98"/>
      <c r="G236" s="49"/>
      <c r="H236" s="90"/>
      <c r="I236" s="90"/>
      <c r="J236" s="33"/>
      <c r="K236" s="33"/>
      <c r="L236" s="49"/>
      <c r="M236" s="342"/>
      <c r="N236" s="339"/>
    </row>
    <row r="237" spans="2:14" outlineLevel="1" x14ac:dyDescent="0.3">
      <c r="B237" s="270" t="s">
        <v>161</v>
      </c>
      <c r="C237" s="142"/>
      <c r="D237" s="147" t="s">
        <v>13</v>
      </c>
      <c r="E237" s="147"/>
      <c r="F237" s="98"/>
      <c r="G237" s="49"/>
      <c r="H237" s="90"/>
      <c r="I237" s="90"/>
      <c r="J237" s="33"/>
      <c r="K237" s="33"/>
      <c r="L237" s="49"/>
      <c r="M237" s="342"/>
      <c r="N237" s="339"/>
    </row>
    <row r="238" spans="2:14" outlineLevel="1" x14ac:dyDescent="0.3">
      <c r="B238" s="270" t="s">
        <v>162</v>
      </c>
      <c r="C238" s="142"/>
      <c r="D238" s="147"/>
      <c r="E238" s="147"/>
      <c r="F238" s="98"/>
      <c r="G238" s="49"/>
      <c r="H238" s="90"/>
      <c r="I238" s="90"/>
      <c r="J238" s="33"/>
      <c r="K238" s="33"/>
      <c r="L238" s="49"/>
      <c r="M238" s="342"/>
      <c r="N238" s="339"/>
    </row>
    <row r="239" spans="2:14" outlineLevel="1" x14ac:dyDescent="0.3">
      <c r="B239" s="270" t="s">
        <v>163</v>
      </c>
      <c r="C239" s="142"/>
      <c r="D239" s="147"/>
      <c r="E239" s="147"/>
      <c r="F239" s="98"/>
      <c r="G239" s="49"/>
      <c r="H239" s="90"/>
      <c r="I239" s="90"/>
      <c r="J239" s="33"/>
      <c r="K239" s="33"/>
      <c r="L239" s="49"/>
      <c r="M239" s="342"/>
      <c r="N239" s="339"/>
    </row>
    <row r="240" spans="2:14" outlineLevel="1" x14ac:dyDescent="0.3">
      <c r="B240" s="270" t="s">
        <v>164</v>
      </c>
      <c r="C240" s="142"/>
      <c r="D240" s="147"/>
      <c r="E240" s="147"/>
      <c r="F240" s="98"/>
      <c r="G240" s="49"/>
      <c r="H240" s="90"/>
      <c r="I240" s="90"/>
      <c r="J240" s="33"/>
      <c r="K240" s="33"/>
      <c r="L240" s="49"/>
      <c r="M240" s="342"/>
      <c r="N240" s="339"/>
    </row>
    <row r="241" spans="2:14" outlineLevel="1" x14ac:dyDescent="0.3">
      <c r="B241" s="270" t="s">
        <v>165</v>
      </c>
      <c r="C241" s="142"/>
      <c r="D241" s="147"/>
      <c r="E241" s="147"/>
      <c r="F241" s="98"/>
      <c r="G241" s="49"/>
      <c r="H241" s="90"/>
      <c r="I241" s="90"/>
      <c r="J241" s="33"/>
      <c r="K241" s="33"/>
      <c r="L241" s="49"/>
      <c r="M241" s="342"/>
      <c r="N241" s="339"/>
    </row>
    <row r="242" spans="2:14" outlineLevel="1" x14ac:dyDescent="0.3">
      <c r="B242" s="270" t="s">
        <v>166</v>
      </c>
      <c r="C242" s="142"/>
      <c r="D242" s="147"/>
      <c r="E242" s="147"/>
      <c r="F242" s="98"/>
      <c r="G242" s="49"/>
      <c r="H242" s="90"/>
      <c r="I242" s="90"/>
      <c r="J242" s="33"/>
      <c r="K242" s="33"/>
      <c r="L242" s="49"/>
      <c r="M242" s="342"/>
      <c r="N242" s="339"/>
    </row>
    <row r="243" spans="2:14" outlineLevel="1" x14ac:dyDescent="0.3">
      <c r="B243" s="270" t="s">
        <v>167</v>
      </c>
      <c r="C243" s="142"/>
      <c r="D243" s="147"/>
      <c r="E243" s="147"/>
      <c r="F243" s="98"/>
      <c r="G243" s="49"/>
      <c r="H243" s="90"/>
      <c r="I243" s="90"/>
      <c r="J243" s="33"/>
      <c r="K243" s="33"/>
      <c r="L243" s="49"/>
      <c r="M243" s="342"/>
      <c r="N243" s="339"/>
    </row>
    <row r="244" spans="2:14" outlineLevel="1" x14ac:dyDescent="0.3">
      <c r="B244" s="270" t="s">
        <v>168</v>
      </c>
      <c r="C244" s="142"/>
      <c r="D244" s="147"/>
      <c r="E244" s="147"/>
      <c r="F244" s="98"/>
      <c r="G244" s="49"/>
      <c r="H244" s="90"/>
      <c r="I244" s="90"/>
      <c r="J244" s="33"/>
      <c r="K244" s="34"/>
      <c r="L244" s="50"/>
      <c r="M244" s="342"/>
      <c r="N244" s="339"/>
    </row>
    <row r="245" spans="2:14" x14ac:dyDescent="0.3">
      <c r="B245" s="268" t="s">
        <v>169</v>
      </c>
      <c r="C245" s="318"/>
      <c r="D245" s="319"/>
      <c r="E245" s="319"/>
      <c r="F245" s="320"/>
      <c r="G245" s="49">
        <f t="shared" si="11"/>
        <v>0</v>
      </c>
      <c r="H245" s="321"/>
      <c r="I245" s="321"/>
      <c r="J245" s="33"/>
      <c r="K245" s="95"/>
      <c r="L245" s="338">
        <f>SUM(H245:J245)</f>
        <v>0</v>
      </c>
      <c r="M245" s="418">
        <f>IFERROR(L245/(G245+L245),0)</f>
        <v>0</v>
      </c>
      <c r="N245" s="339"/>
    </row>
    <row r="246" spans="2:14" x14ac:dyDescent="0.3">
      <c r="B246" s="268" t="s">
        <v>170</v>
      </c>
      <c r="C246" s="143"/>
      <c r="D246" s="146"/>
      <c r="E246" s="146"/>
      <c r="F246" s="96"/>
      <c r="G246" s="49">
        <f t="shared" si="11"/>
        <v>0</v>
      </c>
      <c r="H246" s="90"/>
      <c r="I246" s="90"/>
      <c r="J246" s="33"/>
      <c r="K246" s="95"/>
      <c r="L246" s="339">
        <f>SUM(H246:J246)</f>
        <v>0</v>
      </c>
      <c r="M246" s="418">
        <f>IFERROR(L246/(G246+L246),0)</f>
        <v>0</v>
      </c>
      <c r="N246" s="339"/>
    </row>
    <row r="247" spans="2:14" x14ac:dyDescent="0.3">
      <c r="B247" s="268" t="s">
        <v>171</v>
      </c>
      <c r="C247" s="142"/>
      <c r="D247" s="147"/>
      <c r="E247" s="147"/>
      <c r="F247" s="98"/>
      <c r="G247" s="49">
        <f t="shared" si="11"/>
        <v>0</v>
      </c>
      <c r="H247" s="90"/>
      <c r="I247" s="90"/>
      <c r="J247" s="33"/>
      <c r="K247" s="95"/>
      <c r="L247" s="339">
        <f>SUM(H247:J247)</f>
        <v>0</v>
      </c>
      <c r="M247" s="418">
        <f>IFERROR(L247/(G247+L247),0)</f>
        <v>0</v>
      </c>
      <c r="N247" s="339"/>
    </row>
    <row r="248" spans="2:14" x14ac:dyDescent="0.3">
      <c r="B248" s="268" t="s">
        <v>172</v>
      </c>
      <c r="C248" s="332"/>
      <c r="D248" s="333"/>
      <c r="E248" s="333"/>
      <c r="F248" s="334"/>
      <c r="G248" s="50">
        <f t="shared" si="11"/>
        <v>0</v>
      </c>
      <c r="H248" s="328"/>
      <c r="I248" s="328"/>
      <c r="J248" s="33"/>
      <c r="K248" s="95"/>
      <c r="L248" s="339">
        <f>SUM(H248:J248)</f>
        <v>0</v>
      </c>
      <c r="M248" s="418">
        <f>IFERROR(L248/(G248+L248),0)</f>
        <v>0</v>
      </c>
      <c r="N248" s="339"/>
    </row>
    <row r="249" spans="2:14" x14ac:dyDescent="0.3">
      <c r="B249" s="268" t="s">
        <v>173</v>
      </c>
      <c r="C249" s="351">
        <f>SUM(C251:C282)</f>
        <v>0</v>
      </c>
      <c r="D249" s="351">
        <f>SUM(D251:D282)</f>
        <v>0</v>
      </c>
      <c r="E249" s="351">
        <f>SUM(E251:E282)</f>
        <v>0</v>
      </c>
      <c r="F249" s="351">
        <f>SUM(F251:F282)</f>
        <v>0</v>
      </c>
      <c r="G249" s="336" t="s">
        <v>13</v>
      </c>
      <c r="H249" s="351">
        <f>SUM(H251:H282)</f>
        <v>0</v>
      </c>
      <c r="I249" s="351">
        <f>SUM(I251:I282)</f>
        <v>0</v>
      </c>
      <c r="J249" s="352">
        <f>SUM(J251:J282)</f>
        <v>0</v>
      </c>
      <c r="K249" s="421">
        <f>SUM(K251:K282)</f>
        <v>0</v>
      </c>
      <c r="L249" s="341">
        <f>SUM(H249:K249)</f>
        <v>0</v>
      </c>
      <c r="M249" s="418">
        <f>IFERROR(L249/(G249+L249),0)</f>
        <v>0</v>
      </c>
      <c r="N249" s="339"/>
    </row>
    <row r="250" spans="2:14" ht="28.8" x14ac:dyDescent="0.3">
      <c r="B250" s="268" t="s">
        <v>174</v>
      </c>
      <c r="C250" s="356"/>
      <c r="D250" s="357"/>
      <c r="E250" s="357"/>
      <c r="F250" s="357"/>
      <c r="G250" s="357"/>
      <c r="H250" s="357" t="s">
        <v>13</v>
      </c>
      <c r="I250" s="357" t="s">
        <v>13</v>
      </c>
      <c r="J250" s="357" t="s">
        <v>13</v>
      </c>
      <c r="K250" s="358" t="s">
        <v>13</v>
      </c>
      <c r="L250" s="358"/>
      <c r="M250" s="354"/>
      <c r="N250" s="355"/>
    </row>
    <row r="251" spans="2:14" outlineLevel="1" x14ac:dyDescent="0.3">
      <c r="B251" s="268" t="s">
        <v>175</v>
      </c>
      <c r="C251" s="323" t="s">
        <v>13</v>
      </c>
      <c r="D251" s="324" t="s">
        <v>13</v>
      </c>
      <c r="E251" s="324"/>
      <c r="F251" s="103"/>
      <c r="G251" s="64">
        <f t="shared" ref="G251:G282" si="17">SUM(C251:F251)</f>
        <v>0</v>
      </c>
      <c r="H251" s="89" t="s">
        <v>13</v>
      </c>
      <c r="I251" s="89" t="s">
        <v>13</v>
      </c>
      <c r="J251" s="90" t="s">
        <v>13</v>
      </c>
      <c r="K251" s="65" t="s">
        <v>13</v>
      </c>
      <c r="L251" s="49">
        <f>SUM(H251:K251)</f>
        <v>0</v>
      </c>
      <c r="M251" s="342">
        <f t="shared" ref="M251:M282" si="18">IFERROR(L251/(G251+L251),0)</f>
        <v>0</v>
      </c>
      <c r="N251" s="339"/>
    </row>
    <row r="252" spans="2:14" outlineLevel="1" x14ac:dyDescent="0.3">
      <c r="B252" s="268" t="s">
        <v>176</v>
      </c>
      <c r="C252" s="143"/>
      <c r="D252" s="146"/>
      <c r="E252" s="146"/>
      <c r="F252" s="96"/>
      <c r="G252" s="49">
        <f t="shared" si="17"/>
        <v>0</v>
      </c>
      <c r="H252" s="90" t="s">
        <v>13</v>
      </c>
      <c r="I252" s="90"/>
      <c r="J252" s="90"/>
      <c r="K252" s="33" t="s">
        <v>13</v>
      </c>
      <c r="L252" s="49">
        <f t="shared" ref="L252:L282" si="19">SUM(H252:K252)</f>
        <v>0</v>
      </c>
      <c r="M252" s="342">
        <f t="shared" si="18"/>
        <v>0</v>
      </c>
      <c r="N252" s="339"/>
    </row>
    <row r="253" spans="2:14" outlineLevel="1" x14ac:dyDescent="0.3">
      <c r="B253" s="268" t="s">
        <v>177</v>
      </c>
      <c r="C253" s="143"/>
      <c r="D253" s="146"/>
      <c r="E253" s="146"/>
      <c r="F253" s="96"/>
      <c r="G253" s="49">
        <f t="shared" si="17"/>
        <v>0</v>
      </c>
      <c r="H253" s="90"/>
      <c r="I253" s="90"/>
      <c r="J253" s="90"/>
      <c r="K253" s="33"/>
      <c r="L253" s="49">
        <f t="shared" si="19"/>
        <v>0</v>
      </c>
      <c r="M253" s="342">
        <f t="shared" si="18"/>
        <v>0</v>
      </c>
      <c r="N253" s="339"/>
    </row>
    <row r="254" spans="2:14" outlineLevel="1" x14ac:dyDescent="0.3">
      <c r="B254" s="268" t="s">
        <v>178</v>
      </c>
      <c r="C254" s="143" t="s">
        <v>13</v>
      </c>
      <c r="D254" s="146" t="s">
        <v>13</v>
      </c>
      <c r="E254" s="146" t="s">
        <v>13</v>
      </c>
      <c r="F254" s="96" t="s">
        <v>13</v>
      </c>
      <c r="G254" s="49">
        <f t="shared" si="17"/>
        <v>0</v>
      </c>
      <c r="H254" s="90"/>
      <c r="I254" s="90"/>
      <c r="J254" s="90"/>
      <c r="K254" s="33"/>
      <c r="L254" s="49">
        <f t="shared" si="19"/>
        <v>0</v>
      </c>
      <c r="M254" s="342">
        <f t="shared" si="18"/>
        <v>0</v>
      </c>
      <c r="N254" s="339"/>
    </row>
    <row r="255" spans="2:14" outlineLevel="1" x14ac:dyDescent="0.3">
      <c r="B255" s="268" t="s">
        <v>179</v>
      </c>
      <c r="C255" s="143" t="s">
        <v>13</v>
      </c>
      <c r="D255" s="146"/>
      <c r="E255" s="146"/>
      <c r="F255" s="96"/>
      <c r="G255" s="49">
        <f t="shared" si="17"/>
        <v>0</v>
      </c>
      <c r="H255" s="90"/>
      <c r="I255" s="90"/>
      <c r="J255" s="90"/>
      <c r="K255" s="33" t="s">
        <v>13</v>
      </c>
      <c r="L255" s="49" t="s">
        <v>13</v>
      </c>
      <c r="M255" s="342">
        <f t="shared" si="18"/>
        <v>0</v>
      </c>
      <c r="N255" s="339"/>
    </row>
    <row r="256" spans="2:14" outlineLevel="1" x14ac:dyDescent="0.3">
      <c r="B256" s="268" t="s">
        <v>180</v>
      </c>
      <c r="C256" s="143"/>
      <c r="D256" s="146"/>
      <c r="E256" s="146"/>
      <c r="F256" s="96"/>
      <c r="G256" s="49">
        <f t="shared" si="17"/>
        <v>0</v>
      </c>
      <c r="H256" s="90"/>
      <c r="I256" s="90"/>
      <c r="J256" s="90"/>
      <c r="K256" s="33"/>
      <c r="L256" s="49">
        <f t="shared" si="19"/>
        <v>0</v>
      </c>
      <c r="M256" s="342">
        <f t="shared" si="18"/>
        <v>0</v>
      </c>
      <c r="N256" s="339"/>
    </row>
    <row r="257" spans="2:14" outlineLevel="1" x14ac:dyDescent="0.3">
      <c r="B257" s="268" t="s">
        <v>181</v>
      </c>
      <c r="C257" s="143"/>
      <c r="D257" s="146"/>
      <c r="E257" s="146"/>
      <c r="F257" s="96"/>
      <c r="G257" s="49">
        <f t="shared" si="17"/>
        <v>0</v>
      </c>
      <c r="H257" s="90"/>
      <c r="I257" s="90"/>
      <c r="J257" s="90"/>
      <c r="K257" s="33"/>
      <c r="L257" s="49">
        <f t="shared" si="19"/>
        <v>0</v>
      </c>
      <c r="M257" s="342">
        <f t="shared" si="18"/>
        <v>0</v>
      </c>
      <c r="N257" s="339"/>
    </row>
    <row r="258" spans="2:14" outlineLevel="1" x14ac:dyDescent="0.3">
      <c r="B258" s="268" t="s">
        <v>182</v>
      </c>
      <c r="C258" s="143"/>
      <c r="D258" s="146"/>
      <c r="E258" s="146"/>
      <c r="F258" s="96"/>
      <c r="G258" s="49">
        <f t="shared" si="17"/>
        <v>0</v>
      </c>
      <c r="H258" s="90"/>
      <c r="I258" s="90"/>
      <c r="J258" s="90"/>
      <c r="K258" s="33" t="s">
        <v>13</v>
      </c>
      <c r="L258" s="49">
        <f t="shared" si="19"/>
        <v>0</v>
      </c>
      <c r="M258" s="342">
        <f t="shared" si="18"/>
        <v>0</v>
      </c>
      <c r="N258" s="339"/>
    </row>
    <row r="259" spans="2:14" outlineLevel="1" x14ac:dyDescent="0.3">
      <c r="B259" s="268" t="s">
        <v>183</v>
      </c>
      <c r="C259" s="143"/>
      <c r="D259" s="146" t="s">
        <v>13</v>
      </c>
      <c r="E259" s="146"/>
      <c r="F259" s="96"/>
      <c r="G259" s="49">
        <f t="shared" si="17"/>
        <v>0</v>
      </c>
      <c r="H259" s="90"/>
      <c r="I259" s="90"/>
      <c r="J259" s="90"/>
      <c r="K259" s="33"/>
      <c r="L259" s="49">
        <f t="shared" si="19"/>
        <v>0</v>
      </c>
      <c r="M259" s="342">
        <f t="shared" si="18"/>
        <v>0</v>
      </c>
      <c r="N259" s="339"/>
    </row>
    <row r="260" spans="2:14" outlineLevel="1" x14ac:dyDescent="0.3">
      <c r="B260" s="268" t="s">
        <v>184</v>
      </c>
      <c r="C260" s="143"/>
      <c r="D260" s="146"/>
      <c r="E260" s="146"/>
      <c r="F260" s="96"/>
      <c r="G260" s="49">
        <f t="shared" si="17"/>
        <v>0</v>
      </c>
      <c r="H260" s="90"/>
      <c r="I260" s="90"/>
      <c r="J260" s="90"/>
      <c r="K260" s="33"/>
      <c r="L260" s="49">
        <f t="shared" si="19"/>
        <v>0</v>
      </c>
      <c r="M260" s="342">
        <f t="shared" si="18"/>
        <v>0</v>
      </c>
      <c r="N260" s="339"/>
    </row>
    <row r="261" spans="2:14" outlineLevel="1" x14ac:dyDescent="0.3">
      <c r="B261" s="268" t="s">
        <v>116</v>
      </c>
      <c r="C261" s="143"/>
      <c r="D261" s="146"/>
      <c r="E261" s="146"/>
      <c r="F261" s="96"/>
      <c r="G261" s="49">
        <f t="shared" si="17"/>
        <v>0</v>
      </c>
      <c r="H261" s="90"/>
      <c r="I261" s="90"/>
      <c r="J261" s="90"/>
      <c r="K261" s="33"/>
      <c r="L261" s="49">
        <f t="shared" si="19"/>
        <v>0</v>
      </c>
      <c r="M261" s="342">
        <f t="shared" si="18"/>
        <v>0</v>
      </c>
      <c r="N261" s="339"/>
    </row>
    <row r="262" spans="2:14" outlineLevel="1" x14ac:dyDescent="0.3">
      <c r="B262" s="268" t="s">
        <v>185</v>
      </c>
      <c r="C262" s="143"/>
      <c r="D262" s="146"/>
      <c r="E262" s="146"/>
      <c r="F262" s="96"/>
      <c r="G262" s="49">
        <f t="shared" si="17"/>
        <v>0</v>
      </c>
      <c r="H262" s="90"/>
      <c r="I262" s="90"/>
      <c r="J262" s="90"/>
      <c r="K262" s="33"/>
      <c r="L262" s="49">
        <f t="shared" si="19"/>
        <v>0</v>
      </c>
      <c r="M262" s="342">
        <f t="shared" si="18"/>
        <v>0</v>
      </c>
      <c r="N262" s="339"/>
    </row>
    <row r="263" spans="2:14" outlineLevel="1" x14ac:dyDescent="0.3">
      <c r="B263" s="268" t="s">
        <v>186</v>
      </c>
      <c r="C263" s="143"/>
      <c r="D263" s="146"/>
      <c r="E263" s="146"/>
      <c r="F263" s="96"/>
      <c r="G263" s="49">
        <f t="shared" si="17"/>
        <v>0</v>
      </c>
      <c r="H263" s="90"/>
      <c r="I263" s="90"/>
      <c r="J263" s="90" t="s">
        <v>13</v>
      </c>
      <c r="K263" s="33"/>
      <c r="L263" s="49">
        <f t="shared" si="19"/>
        <v>0</v>
      </c>
      <c r="M263" s="342">
        <f t="shared" si="18"/>
        <v>0</v>
      </c>
      <c r="N263" s="339"/>
    </row>
    <row r="264" spans="2:14" outlineLevel="1" x14ac:dyDescent="0.3">
      <c r="B264" s="268" t="s">
        <v>187</v>
      </c>
      <c r="C264" s="143"/>
      <c r="D264" s="146"/>
      <c r="E264" s="146"/>
      <c r="F264" s="96"/>
      <c r="G264" s="49">
        <f t="shared" si="17"/>
        <v>0</v>
      </c>
      <c r="H264" s="90"/>
      <c r="I264" s="90"/>
      <c r="J264" s="90"/>
      <c r="K264" s="33"/>
      <c r="L264" s="49">
        <f t="shared" si="19"/>
        <v>0</v>
      </c>
      <c r="M264" s="342">
        <f t="shared" si="18"/>
        <v>0</v>
      </c>
      <c r="N264" s="339"/>
    </row>
    <row r="265" spans="2:14" outlineLevel="1" x14ac:dyDescent="0.3">
      <c r="B265" s="268" t="s">
        <v>188</v>
      </c>
      <c r="C265" s="143" t="s">
        <v>13</v>
      </c>
      <c r="D265" s="146" t="s">
        <v>13</v>
      </c>
      <c r="E265" s="146" t="s">
        <v>13</v>
      </c>
      <c r="F265" s="96" t="s">
        <v>13</v>
      </c>
      <c r="G265" s="49">
        <f t="shared" si="17"/>
        <v>0</v>
      </c>
      <c r="H265" s="90"/>
      <c r="I265" s="90" t="s">
        <v>13</v>
      </c>
      <c r="J265" s="90"/>
      <c r="K265" s="33"/>
      <c r="L265" s="49">
        <f t="shared" si="19"/>
        <v>0</v>
      </c>
      <c r="M265" s="342">
        <f t="shared" si="18"/>
        <v>0</v>
      </c>
      <c r="N265" s="339"/>
    </row>
    <row r="266" spans="2:14" outlineLevel="1" x14ac:dyDescent="0.3">
      <c r="B266" s="268" t="s">
        <v>189</v>
      </c>
      <c r="C266" s="143"/>
      <c r="D266" s="146"/>
      <c r="E266" s="146"/>
      <c r="F266" s="96"/>
      <c r="G266" s="49">
        <f t="shared" si="17"/>
        <v>0</v>
      </c>
      <c r="H266" s="90"/>
      <c r="I266" s="90"/>
      <c r="J266" s="90"/>
      <c r="K266" s="33"/>
      <c r="L266" s="49">
        <f t="shared" si="19"/>
        <v>0</v>
      </c>
      <c r="M266" s="342">
        <f t="shared" si="18"/>
        <v>0</v>
      </c>
      <c r="N266" s="339"/>
    </row>
    <row r="267" spans="2:14" outlineLevel="1" x14ac:dyDescent="0.3">
      <c r="B267" s="268" t="s">
        <v>190</v>
      </c>
      <c r="C267" s="143"/>
      <c r="D267" s="146"/>
      <c r="E267" s="146"/>
      <c r="F267" s="96"/>
      <c r="G267" s="49">
        <f t="shared" si="17"/>
        <v>0</v>
      </c>
      <c r="H267" s="90"/>
      <c r="I267" s="90"/>
      <c r="J267" s="90"/>
      <c r="K267" s="33"/>
      <c r="L267" s="49">
        <f t="shared" si="19"/>
        <v>0</v>
      </c>
      <c r="M267" s="342">
        <f t="shared" si="18"/>
        <v>0</v>
      </c>
      <c r="N267" s="339"/>
    </row>
    <row r="268" spans="2:14" outlineLevel="1" x14ac:dyDescent="0.3">
      <c r="B268" s="268" t="s">
        <v>191</v>
      </c>
      <c r="C268" s="143"/>
      <c r="D268" s="146"/>
      <c r="E268" s="146"/>
      <c r="F268" s="96"/>
      <c r="G268" s="49">
        <f t="shared" si="17"/>
        <v>0</v>
      </c>
      <c r="H268" s="90"/>
      <c r="I268" s="90"/>
      <c r="J268" s="90"/>
      <c r="K268" s="33"/>
      <c r="L268" s="49">
        <f t="shared" si="19"/>
        <v>0</v>
      </c>
      <c r="M268" s="342">
        <f t="shared" si="18"/>
        <v>0</v>
      </c>
      <c r="N268" s="339"/>
    </row>
    <row r="269" spans="2:14" outlineLevel="1" x14ac:dyDescent="0.3">
      <c r="B269" s="268" t="s">
        <v>192</v>
      </c>
      <c r="C269" s="143"/>
      <c r="D269" s="146"/>
      <c r="E269" s="146"/>
      <c r="F269" s="96"/>
      <c r="G269" s="49">
        <f t="shared" si="17"/>
        <v>0</v>
      </c>
      <c r="H269" s="90"/>
      <c r="I269" s="90"/>
      <c r="J269" s="90"/>
      <c r="K269" s="33" t="s">
        <v>13</v>
      </c>
      <c r="L269" s="49">
        <f t="shared" si="19"/>
        <v>0</v>
      </c>
      <c r="M269" s="342">
        <f t="shared" si="18"/>
        <v>0</v>
      </c>
      <c r="N269" s="339"/>
    </row>
    <row r="270" spans="2:14" outlineLevel="1" x14ac:dyDescent="0.3">
      <c r="B270" s="268" t="s">
        <v>193</v>
      </c>
      <c r="C270" s="143"/>
      <c r="D270" s="146"/>
      <c r="E270" s="146"/>
      <c r="F270" s="96"/>
      <c r="G270" s="49">
        <f t="shared" si="17"/>
        <v>0</v>
      </c>
      <c r="H270" s="90"/>
      <c r="I270" s="90"/>
      <c r="J270" s="90"/>
      <c r="K270" s="33"/>
      <c r="L270" s="49">
        <f t="shared" si="19"/>
        <v>0</v>
      </c>
      <c r="M270" s="342">
        <f t="shared" si="18"/>
        <v>0</v>
      </c>
      <c r="N270" s="339"/>
    </row>
    <row r="271" spans="2:14" outlineLevel="1" x14ac:dyDescent="0.3">
      <c r="B271" s="268" t="s">
        <v>194</v>
      </c>
      <c r="C271" s="143"/>
      <c r="D271" s="146"/>
      <c r="E271" s="146"/>
      <c r="F271" s="96"/>
      <c r="G271" s="49">
        <f t="shared" si="17"/>
        <v>0</v>
      </c>
      <c r="H271" s="90"/>
      <c r="I271" s="90"/>
      <c r="J271" s="90"/>
      <c r="K271" s="33"/>
      <c r="L271" s="49">
        <f t="shared" si="19"/>
        <v>0</v>
      </c>
      <c r="M271" s="342">
        <f t="shared" si="18"/>
        <v>0</v>
      </c>
      <c r="N271" s="339"/>
    </row>
    <row r="272" spans="2:14" outlineLevel="1" x14ac:dyDescent="0.3">
      <c r="B272" s="268" t="s">
        <v>195</v>
      </c>
      <c r="C272" s="143"/>
      <c r="D272" s="146"/>
      <c r="E272" s="146"/>
      <c r="F272" s="96"/>
      <c r="G272" s="49">
        <f t="shared" si="17"/>
        <v>0</v>
      </c>
      <c r="H272" s="90"/>
      <c r="I272" s="90"/>
      <c r="J272" s="90"/>
      <c r="K272" s="33"/>
      <c r="L272" s="49">
        <f t="shared" si="19"/>
        <v>0</v>
      </c>
      <c r="M272" s="342">
        <f t="shared" si="18"/>
        <v>0</v>
      </c>
      <c r="N272" s="339"/>
    </row>
    <row r="273" spans="2:14" outlineLevel="1" x14ac:dyDescent="0.3">
      <c r="B273" s="268" t="s">
        <v>118</v>
      </c>
      <c r="C273" s="143"/>
      <c r="D273" s="146"/>
      <c r="E273" s="146"/>
      <c r="F273" s="96"/>
      <c r="G273" s="49">
        <f t="shared" si="17"/>
        <v>0</v>
      </c>
      <c r="H273" s="90"/>
      <c r="I273" s="90"/>
      <c r="J273" s="90"/>
      <c r="K273" s="33"/>
      <c r="L273" s="49">
        <f t="shared" si="19"/>
        <v>0</v>
      </c>
      <c r="M273" s="342">
        <f t="shared" si="18"/>
        <v>0</v>
      </c>
      <c r="N273" s="339"/>
    </row>
    <row r="274" spans="2:14" outlineLevel="1" x14ac:dyDescent="0.3">
      <c r="B274" s="268" t="s">
        <v>196</v>
      </c>
      <c r="C274" s="143"/>
      <c r="D274" s="146"/>
      <c r="E274" s="146"/>
      <c r="F274" s="96"/>
      <c r="G274" s="49">
        <f t="shared" si="17"/>
        <v>0</v>
      </c>
      <c r="H274" s="90"/>
      <c r="I274" s="90"/>
      <c r="J274" s="90"/>
      <c r="K274" s="33"/>
      <c r="L274" s="49">
        <f t="shared" si="19"/>
        <v>0</v>
      </c>
      <c r="M274" s="342">
        <f t="shared" si="18"/>
        <v>0</v>
      </c>
      <c r="N274" s="339"/>
    </row>
    <row r="275" spans="2:14" outlineLevel="1" x14ac:dyDescent="0.3">
      <c r="B275" s="268" t="s">
        <v>197</v>
      </c>
      <c r="C275" s="143"/>
      <c r="D275" s="146"/>
      <c r="E275" s="146"/>
      <c r="F275" s="96"/>
      <c r="G275" s="49">
        <f t="shared" si="17"/>
        <v>0</v>
      </c>
      <c r="H275" s="90"/>
      <c r="I275" s="90"/>
      <c r="J275" s="90"/>
      <c r="K275" s="33"/>
      <c r="L275" s="49">
        <f t="shared" si="19"/>
        <v>0</v>
      </c>
      <c r="M275" s="342">
        <f t="shared" si="18"/>
        <v>0</v>
      </c>
      <c r="N275" s="339"/>
    </row>
    <row r="276" spans="2:14" outlineLevel="1" x14ac:dyDescent="0.3">
      <c r="B276" s="268" t="s">
        <v>198</v>
      </c>
      <c r="C276" s="143"/>
      <c r="D276" s="146"/>
      <c r="E276" s="146"/>
      <c r="F276" s="96"/>
      <c r="G276" s="49">
        <f t="shared" si="17"/>
        <v>0</v>
      </c>
      <c r="H276" s="90"/>
      <c r="I276" s="90"/>
      <c r="J276" s="90"/>
      <c r="K276" s="33"/>
      <c r="L276" s="49">
        <f t="shared" si="19"/>
        <v>0</v>
      </c>
      <c r="M276" s="342">
        <f t="shared" si="18"/>
        <v>0</v>
      </c>
      <c r="N276" s="339"/>
    </row>
    <row r="277" spans="2:14" outlineLevel="1" x14ac:dyDescent="0.3">
      <c r="B277" s="268" t="s">
        <v>199</v>
      </c>
      <c r="C277" s="143"/>
      <c r="D277" s="146"/>
      <c r="E277" s="146"/>
      <c r="F277" s="96"/>
      <c r="G277" s="49">
        <f t="shared" si="17"/>
        <v>0</v>
      </c>
      <c r="H277" s="90"/>
      <c r="I277" s="90"/>
      <c r="J277" s="90"/>
      <c r="K277" s="33"/>
      <c r="L277" s="49">
        <f t="shared" si="19"/>
        <v>0</v>
      </c>
      <c r="M277" s="342">
        <f t="shared" si="18"/>
        <v>0</v>
      </c>
      <c r="N277" s="339"/>
    </row>
    <row r="278" spans="2:14" outlineLevel="1" x14ac:dyDescent="0.3">
      <c r="B278" s="268" t="s">
        <v>200</v>
      </c>
      <c r="C278" s="143"/>
      <c r="D278" s="146"/>
      <c r="E278" s="146"/>
      <c r="F278" s="96"/>
      <c r="G278" s="49">
        <f t="shared" si="17"/>
        <v>0</v>
      </c>
      <c r="H278" s="90"/>
      <c r="I278" s="90"/>
      <c r="J278" s="90"/>
      <c r="K278" s="33"/>
      <c r="L278" s="49">
        <f t="shared" si="19"/>
        <v>0</v>
      </c>
      <c r="M278" s="342">
        <f t="shared" si="18"/>
        <v>0</v>
      </c>
      <c r="N278" s="339"/>
    </row>
    <row r="279" spans="2:14" outlineLevel="1" x14ac:dyDescent="0.3">
      <c r="B279" s="268" t="s">
        <v>201</v>
      </c>
      <c r="C279" s="143"/>
      <c r="D279" s="146"/>
      <c r="E279" s="146"/>
      <c r="F279" s="96"/>
      <c r="G279" s="49">
        <f t="shared" si="17"/>
        <v>0</v>
      </c>
      <c r="H279" s="90"/>
      <c r="I279" s="90"/>
      <c r="J279" s="90"/>
      <c r="K279" s="33"/>
      <c r="L279" s="49">
        <f t="shared" si="19"/>
        <v>0</v>
      </c>
      <c r="M279" s="342">
        <f t="shared" si="18"/>
        <v>0</v>
      </c>
      <c r="N279" s="339"/>
    </row>
    <row r="280" spans="2:14" outlineLevel="1" x14ac:dyDescent="0.3">
      <c r="B280" s="268" t="s">
        <v>202</v>
      </c>
      <c r="C280" s="143" t="s">
        <v>13</v>
      </c>
      <c r="D280" s="146"/>
      <c r="E280" s="146"/>
      <c r="F280" s="96"/>
      <c r="G280" s="49">
        <f t="shared" si="17"/>
        <v>0</v>
      </c>
      <c r="H280" s="90"/>
      <c r="I280" s="90"/>
      <c r="J280" s="90"/>
      <c r="K280" s="33"/>
      <c r="L280" s="49">
        <f t="shared" si="19"/>
        <v>0</v>
      </c>
      <c r="M280" s="342">
        <f t="shared" si="18"/>
        <v>0</v>
      </c>
      <c r="N280" s="339"/>
    </row>
    <row r="281" spans="2:14" outlineLevel="1" x14ac:dyDescent="0.3">
      <c r="B281" s="268" t="s">
        <v>203</v>
      </c>
      <c r="C281" s="143"/>
      <c r="D281" s="146" t="s">
        <v>13</v>
      </c>
      <c r="E281" s="146"/>
      <c r="F281" s="96"/>
      <c r="G281" s="49">
        <f t="shared" si="17"/>
        <v>0</v>
      </c>
      <c r="H281" s="90"/>
      <c r="I281" s="90"/>
      <c r="J281" s="90"/>
      <c r="K281" s="33"/>
      <c r="L281" s="49">
        <f t="shared" si="19"/>
        <v>0</v>
      </c>
      <c r="M281" s="342">
        <f t="shared" si="18"/>
        <v>0</v>
      </c>
      <c r="N281" s="339"/>
    </row>
    <row r="282" spans="2:14" outlineLevel="1" x14ac:dyDescent="0.3">
      <c r="B282" s="268" t="s">
        <v>168</v>
      </c>
      <c r="C282" s="143"/>
      <c r="D282" s="146"/>
      <c r="E282" s="146" t="s">
        <v>13</v>
      </c>
      <c r="F282" s="96" t="s">
        <v>13</v>
      </c>
      <c r="G282" s="49">
        <f t="shared" si="17"/>
        <v>0</v>
      </c>
      <c r="H282" s="90" t="s">
        <v>13</v>
      </c>
      <c r="I282" s="90" t="s">
        <v>13</v>
      </c>
      <c r="J282" s="90" t="s">
        <v>13</v>
      </c>
      <c r="K282" s="33" t="s">
        <v>13</v>
      </c>
      <c r="L282" s="49">
        <f t="shared" si="19"/>
        <v>0</v>
      </c>
      <c r="M282" s="342">
        <f t="shared" si="18"/>
        <v>0</v>
      </c>
      <c r="N282" s="339"/>
    </row>
    <row r="283" spans="2:14" x14ac:dyDescent="0.3">
      <c r="B283" s="268" t="s">
        <v>204</v>
      </c>
      <c r="C283" s="318" t="s">
        <v>13</v>
      </c>
      <c r="D283" s="319"/>
      <c r="E283" s="319"/>
      <c r="F283" s="320"/>
      <c r="G283" s="49">
        <f t="shared" si="11"/>
        <v>0</v>
      </c>
      <c r="H283" s="321"/>
      <c r="I283" s="321"/>
      <c r="J283" s="90"/>
      <c r="K283" s="322"/>
      <c r="L283" s="49">
        <f t="shared" ref="L283" si="20">SUM(H283:J283)</f>
        <v>0</v>
      </c>
      <c r="M283" s="342">
        <f>IFERROR(L283/(G283+L283),0)</f>
        <v>0</v>
      </c>
      <c r="N283" s="339"/>
    </row>
    <row r="284" spans="2:14" x14ac:dyDescent="0.3">
      <c r="B284" s="423" t="s">
        <v>205</v>
      </c>
      <c r="C284" s="325" t="s">
        <v>13</v>
      </c>
      <c r="D284" s="326"/>
      <c r="E284" s="326"/>
      <c r="F284" s="327"/>
      <c r="G284" s="50">
        <f t="shared" si="11"/>
        <v>0</v>
      </c>
      <c r="H284" s="328"/>
      <c r="I284" s="328"/>
      <c r="J284" s="90"/>
      <c r="K284" s="329"/>
      <c r="L284" s="61">
        <f>SUM(H284:J284)</f>
        <v>0</v>
      </c>
      <c r="M284" s="343">
        <f>IFERROR(L284/(G284+L284),0)</f>
        <v>0</v>
      </c>
      <c r="N284" s="339"/>
    </row>
    <row r="285" spans="2:14" x14ac:dyDescent="0.3">
      <c r="B285" s="422" t="s">
        <v>206</v>
      </c>
      <c r="C285" s="360"/>
      <c r="D285" s="360"/>
      <c r="E285" s="360"/>
      <c r="F285" s="360"/>
      <c r="G285" s="354"/>
      <c r="H285" s="360"/>
      <c r="I285" s="360"/>
      <c r="J285" s="354"/>
      <c r="K285" s="359"/>
      <c r="L285" s="359"/>
      <c r="M285" s="359"/>
      <c r="N285" s="355"/>
    </row>
    <row r="286" spans="2:14" x14ac:dyDescent="0.3">
      <c r="B286" s="271" t="s">
        <v>207</v>
      </c>
      <c r="C286" s="102"/>
      <c r="D286" s="330"/>
      <c r="E286" s="102"/>
      <c r="F286" s="331"/>
      <c r="G286" s="70">
        <f>SUM(C286:F286)</f>
        <v>0</v>
      </c>
      <c r="H286" s="92"/>
      <c r="I286" s="92"/>
      <c r="J286" s="90"/>
      <c r="K286" s="33"/>
      <c r="L286" s="70"/>
      <c r="M286" s="344">
        <f>IFERROR(L286/(G286+L286),0)</f>
        <v>0</v>
      </c>
      <c r="N286" s="339"/>
    </row>
    <row r="287" spans="2:14" x14ac:dyDescent="0.3">
      <c r="B287" s="422" t="s">
        <v>208</v>
      </c>
      <c r="C287" s="360"/>
      <c r="D287" s="360"/>
      <c r="E287" s="360"/>
      <c r="F287" s="360"/>
      <c r="G287" s="354"/>
      <c r="H287" s="360"/>
      <c r="I287" s="360"/>
      <c r="J287" s="354"/>
      <c r="K287" s="354"/>
      <c r="L287" s="354"/>
      <c r="M287" s="361"/>
      <c r="N287" s="355"/>
    </row>
    <row r="288" spans="2:14" x14ac:dyDescent="0.3">
      <c r="B288" s="272" t="s">
        <v>111</v>
      </c>
      <c r="C288" s="323"/>
      <c r="D288" s="324"/>
      <c r="E288" s="324"/>
      <c r="F288" s="103"/>
      <c r="G288" s="64">
        <f>SUM(C288:F288)</f>
        <v>0</v>
      </c>
      <c r="H288" s="89"/>
      <c r="I288" s="89"/>
      <c r="J288" s="90"/>
      <c r="K288" s="33"/>
      <c r="L288" s="64">
        <f>SUM(H288:J288)</f>
        <v>0</v>
      </c>
      <c r="M288" s="342">
        <f>IFERROR(L288/(G288+L288),0)</f>
        <v>0</v>
      </c>
      <c r="N288" s="340"/>
    </row>
    <row r="289" spans="1:25" x14ac:dyDescent="0.3">
      <c r="B289" s="269" t="s">
        <v>209</v>
      </c>
      <c r="C289" s="143" t="s">
        <v>13</v>
      </c>
      <c r="D289" s="146"/>
      <c r="E289" s="146"/>
      <c r="F289" s="96"/>
      <c r="G289" s="49">
        <f t="shared" ref="G289:G290" si="21">SUM(C289:F289)</f>
        <v>0</v>
      </c>
      <c r="H289" s="90"/>
      <c r="I289" s="90"/>
      <c r="J289" s="90"/>
      <c r="K289" s="33"/>
      <c r="L289" s="49">
        <f>SUM(H289:J289)</f>
        <v>0</v>
      </c>
      <c r="M289" s="342">
        <f>IFERROR(L289/(G289+L289),0)</f>
        <v>0</v>
      </c>
      <c r="N289" s="339"/>
    </row>
    <row r="290" spans="1:25" x14ac:dyDescent="0.3">
      <c r="B290" s="317" t="s">
        <v>210</v>
      </c>
      <c r="C290" s="144"/>
      <c r="D290" s="148"/>
      <c r="E290" s="148"/>
      <c r="F290" s="99"/>
      <c r="G290" s="50">
        <f t="shared" si="21"/>
        <v>0</v>
      </c>
      <c r="H290" s="260"/>
      <c r="I290" s="260"/>
      <c r="J290" s="260"/>
      <c r="K290" s="260"/>
      <c r="L290" s="49">
        <f>SUM(H290:J290)</f>
        <v>0</v>
      </c>
      <c r="M290" s="343">
        <f>IFERROR(L290/(G290+L290),0)</f>
        <v>0</v>
      </c>
      <c r="N290" s="339"/>
    </row>
    <row r="291" spans="1:25" x14ac:dyDescent="0.3">
      <c r="A291" s="5"/>
      <c r="B291" s="186" t="s">
        <v>211</v>
      </c>
      <c r="C291" s="182"/>
      <c r="D291" s="183"/>
      <c r="E291" s="183"/>
      <c r="F291" s="178"/>
      <c r="G291" s="354"/>
      <c r="H291" s="183"/>
      <c r="I291" s="183"/>
      <c r="J291" s="183"/>
      <c r="K291" s="183"/>
      <c r="L291" s="49">
        <f>SUM(H291:K291)</f>
        <v>0</v>
      </c>
      <c r="M291" s="355" t="s">
        <v>13</v>
      </c>
      <c r="N291" s="355"/>
      <c r="V291" s="5"/>
      <c r="W291" s="5"/>
      <c r="X291" s="105">
        <f>V291-G289</f>
        <v>0</v>
      </c>
      <c r="Y291" s="105">
        <f>W291-L289</f>
        <v>0</v>
      </c>
    </row>
    <row r="292" spans="1:25" x14ac:dyDescent="0.3">
      <c r="B292" s="273" t="s">
        <v>212</v>
      </c>
      <c r="C292" s="104">
        <f>SUM(C162:C290)-C249-C218-C169</f>
        <v>0</v>
      </c>
      <c r="D292" s="104">
        <f>SUM(D162:D290)-D249-D218-D169</f>
        <v>0</v>
      </c>
      <c r="E292" s="104">
        <f>SUM(E162:E290)-E249-E218-E169</f>
        <v>0</v>
      </c>
      <c r="F292" s="104">
        <f>SUM(F162:F290)-F249-F218-F169</f>
        <v>0</v>
      </c>
      <c r="G292" s="51">
        <f t="shared" ref="G292" si="22">SUM(F162:F290)</f>
        <v>0</v>
      </c>
      <c r="H292" s="39">
        <f>SUM(H162:H290)-H249-H218-H169</f>
        <v>0</v>
      </c>
      <c r="I292" s="104">
        <f t="shared" ref="I292:K292" si="23">SUM(I162:I290)-I249-I218-I169</f>
        <v>0</v>
      </c>
      <c r="J292" s="104">
        <f t="shared" si="23"/>
        <v>0</v>
      </c>
      <c r="K292" s="104">
        <f t="shared" si="23"/>
        <v>0</v>
      </c>
      <c r="L292" s="51">
        <f>SUM(J162:J290)</f>
        <v>0</v>
      </c>
      <c r="M292" s="355" t="s">
        <v>13</v>
      </c>
      <c r="N292" s="355"/>
      <c r="O292" s="424" t="s">
        <v>13</v>
      </c>
    </row>
    <row r="295" spans="1:25" ht="15.6" x14ac:dyDescent="0.3">
      <c r="B295" s="118" t="s">
        <v>213</v>
      </c>
      <c r="C295" s="24"/>
      <c r="D295" s="24"/>
      <c r="E295" s="24"/>
      <c r="F295" s="24"/>
      <c r="G295" s="24"/>
      <c r="H295" s="24"/>
      <c r="I295" s="24"/>
      <c r="J295" s="24"/>
      <c r="K295" s="27"/>
      <c r="L295" s="27"/>
      <c r="M295"/>
      <c r="N295"/>
      <c r="O295" s="277"/>
      <c r="P295" s="5"/>
    </row>
    <row r="296" spans="1:25" x14ac:dyDescent="0.3">
      <c r="B296" s="20" t="s">
        <v>214</v>
      </c>
      <c r="C296" s="73" t="s">
        <v>18</v>
      </c>
      <c r="D296" s="73" t="s">
        <v>19</v>
      </c>
      <c r="E296" s="74" t="s">
        <v>20</v>
      </c>
      <c r="F296" s="176" t="s">
        <v>21</v>
      </c>
      <c r="G296" s="77" t="s">
        <v>215</v>
      </c>
      <c r="H296" s="75" t="s">
        <v>216</v>
      </c>
      <c r="I296" s="21" t="s">
        <v>217</v>
      </c>
      <c r="J296" s="22" t="s">
        <v>218</v>
      </c>
      <c r="K296" s="5"/>
      <c r="L296" s="30"/>
      <c r="M296"/>
      <c r="N296"/>
      <c r="O296" s="277"/>
      <c r="P296" s="5"/>
    </row>
    <row r="297" spans="1:25" x14ac:dyDescent="0.3">
      <c r="B297" s="16" t="s">
        <v>219</v>
      </c>
      <c r="C297" s="362" t="s">
        <v>13</v>
      </c>
      <c r="D297" s="362" t="s">
        <v>13</v>
      </c>
      <c r="E297" s="362" t="s">
        <v>13</v>
      </c>
      <c r="F297" s="363" t="s">
        <v>13</v>
      </c>
      <c r="G297" s="78">
        <f>SUM(C297:F297)</f>
        <v>0</v>
      </c>
      <c r="H297" s="366"/>
      <c r="I297" s="367"/>
      <c r="J297" s="368"/>
      <c r="K297" s="5"/>
      <c r="L297" s="30"/>
      <c r="M297"/>
      <c r="N297"/>
      <c r="O297" s="277"/>
      <c r="P297" s="5"/>
    </row>
    <row r="298" spans="1:25" x14ac:dyDescent="0.3">
      <c r="B298" s="14" t="s">
        <v>220</v>
      </c>
      <c r="C298" s="364"/>
      <c r="D298" s="364"/>
      <c r="E298" s="364"/>
      <c r="F298" s="365"/>
      <c r="G298" s="79">
        <f>SUM(C298:F298)</f>
        <v>0</v>
      </c>
      <c r="H298" s="369"/>
      <c r="I298" s="370"/>
      <c r="J298" s="371"/>
      <c r="K298" s="5"/>
      <c r="L298" s="5"/>
      <c r="M298"/>
      <c r="N298"/>
      <c r="O298" s="277"/>
      <c r="P298" s="5"/>
    </row>
    <row r="299" spans="1:25" x14ac:dyDescent="0.3">
      <c r="B299" s="37"/>
      <c r="C299" s="37"/>
      <c r="D299" s="37"/>
      <c r="E299" s="37"/>
      <c r="F299" s="37"/>
      <c r="G299" s="114"/>
      <c r="H299" s="180"/>
      <c r="I299" s="180"/>
      <c r="J299" s="180"/>
      <c r="K299" s="5"/>
      <c r="L299" s="5"/>
      <c r="M299"/>
      <c r="N299"/>
      <c r="O299" s="277"/>
      <c r="P299" s="5"/>
    </row>
    <row r="300" spans="1:25" x14ac:dyDescent="0.3">
      <c r="B300" s="24"/>
      <c r="C300" s="24"/>
      <c r="D300" s="24"/>
      <c r="E300" s="24"/>
      <c r="F300" s="24"/>
      <c r="G300" s="24"/>
      <c r="H300" s="24"/>
      <c r="I300" s="24"/>
      <c r="J300" s="5"/>
      <c r="K300" s="5"/>
      <c r="L300" s="5"/>
      <c r="M300"/>
      <c r="N300"/>
      <c r="O300" s="277"/>
      <c r="P300" s="5"/>
    </row>
    <row r="301" spans="1:25" x14ac:dyDescent="0.3">
      <c r="B301" s="107" t="s">
        <v>13</v>
      </c>
      <c r="C301" s="24"/>
      <c r="D301" s="24"/>
      <c r="E301" s="24"/>
      <c r="F301" s="24"/>
      <c r="G301" s="24"/>
      <c r="H301" s="24"/>
      <c r="I301" s="24"/>
      <c r="J301" s="24"/>
      <c r="K301" s="5"/>
      <c r="L301" s="29"/>
      <c r="M301"/>
      <c r="N301"/>
      <c r="O301" s="277"/>
      <c r="P301" s="5"/>
    </row>
    <row r="302" spans="1:25" x14ac:dyDescent="0.3">
      <c r="B302" s="1"/>
      <c r="C302" s="1"/>
      <c r="D302" s="1"/>
      <c r="E302" s="1"/>
      <c r="F302" s="1"/>
      <c r="G302" s="1"/>
      <c r="H302" s="1"/>
      <c r="I302" s="1"/>
      <c r="J302" s="1"/>
      <c r="L302"/>
      <c r="M302"/>
      <c r="N302"/>
      <c r="O302" s="277"/>
      <c r="P302" s="5"/>
    </row>
  </sheetData>
  <mergeCells count="3">
    <mergeCell ref="C160:F160"/>
    <mergeCell ref="H160:K160"/>
    <mergeCell ref="B157:H157"/>
  </mergeCells>
  <conditionalFormatting sqref="N249 C23:F26 C38:F44 C127:I128 C246:F247 N246:N247 C288:F291 H246:J247 H286:I286 C162:F163 N162:N164 H162:J164 H9 D13:F13 C11:C13 C14:F17 H37:H44 C50:F53 H291:J291 N288:N290 N166:N169 C166:F169 C249:F249 H249:J249 C251:F282 H251:I282 H220:J244 C220:F244 H171:J218 C171:F218 N171:N218 N220:N244 N251:N282 H166:J169 H288:I290 C55:F58 C60:F62 C64:F66 C68:F70 C72:F74 H72:H74 H68:H70 H64:H66 H60:H62 H55:H58 H46:H53 H19:H26 H11:H17 J239:J248">
    <cfRule type="containsBlanks" dxfId="67" priority="59">
      <formula>LEN(TRIM(C9))=0</formula>
    </cfRule>
  </conditionalFormatting>
  <conditionalFormatting sqref="H28:H35">
    <cfRule type="containsBlanks" dxfId="66" priority="58">
      <formula>LEN(TRIM(H28))=0</formula>
    </cfRule>
  </conditionalFormatting>
  <conditionalFormatting sqref="C129:I132">
    <cfRule type="containsBlanks" dxfId="65" priority="57">
      <formula>LEN(TRIM(C129))=0</formula>
    </cfRule>
  </conditionalFormatting>
  <conditionalFormatting sqref="C286:F286">
    <cfRule type="containsBlanks" dxfId="64" priority="56">
      <formula>LEN(TRIM(C286))=0</formula>
    </cfRule>
  </conditionalFormatting>
  <conditionalFormatting sqref="C135:I138">
    <cfRule type="containsBlanks" dxfId="63" priority="55">
      <formula>LEN(TRIM(C135))=0</formula>
    </cfRule>
  </conditionalFormatting>
  <conditionalFormatting sqref="C9:F9 D11:F12">
    <cfRule type="containsBlanks" dxfId="62" priority="54">
      <formula>LEN(TRIM(C9))=0</formula>
    </cfRule>
  </conditionalFormatting>
  <conditionalFormatting sqref="C121:I122">
    <cfRule type="containsBlanks" dxfId="61" priority="52">
      <formula>LEN(TRIM(C121))=0</formula>
    </cfRule>
  </conditionalFormatting>
  <conditionalFormatting sqref="C123:I124">
    <cfRule type="containsBlanks" dxfId="60" priority="51">
      <formula>LEN(TRIM(C123))=0</formula>
    </cfRule>
  </conditionalFormatting>
  <conditionalFormatting sqref="C115:I116">
    <cfRule type="containsBlanks" dxfId="59" priority="50">
      <formula>LEN(TRIM(C115))=0</formula>
    </cfRule>
  </conditionalFormatting>
  <conditionalFormatting sqref="C117:I118">
    <cfRule type="containsBlanks" dxfId="58" priority="49">
      <formula>LEN(TRIM(C117))=0</formula>
    </cfRule>
  </conditionalFormatting>
  <conditionalFormatting sqref="C141:I144">
    <cfRule type="containsBlanks" dxfId="57" priority="48">
      <formula>LEN(TRIM(C141))=0</formula>
    </cfRule>
  </conditionalFormatting>
  <conditionalFormatting sqref="C109:I110">
    <cfRule type="containsBlanks" dxfId="56" priority="47">
      <formula>LEN(TRIM(C109))=0</formula>
    </cfRule>
  </conditionalFormatting>
  <conditionalFormatting sqref="C111:I112">
    <cfRule type="containsBlanks" dxfId="55" priority="46">
      <formula>LEN(TRIM(C111))=0</formula>
    </cfRule>
  </conditionalFormatting>
  <conditionalFormatting sqref="C103:I104">
    <cfRule type="containsBlanks" dxfId="54" priority="45">
      <formula>LEN(TRIM(C103))=0</formula>
    </cfRule>
  </conditionalFormatting>
  <conditionalFormatting sqref="C105:I106">
    <cfRule type="containsBlanks" dxfId="53" priority="44">
      <formula>LEN(TRIM(C105))=0</formula>
    </cfRule>
  </conditionalFormatting>
  <conditionalFormatting sqref="C97:I98">
    <cfRule type="containsBlanks" dxfId="52" priority="43">
      <formula>LEN(TRIM(C97))=0</formula>
    </cfRule>
  </conditionalFormatting>
  <conditionalFormatting sqref="C99:I100">
    <cfRule type="containsBlanks" dxfId="51" priority="42">
      <formula>LEN(TRIM(C99))=0</formula>
    </cfRule>
  </conditionalFormatting>
  <conditionalFormatting sqref="C91:I92">
    <cfRule type="containsBlanks" dxfId="50" priority="41">
      <formula>LEN(TRIM(C91))=0</formula>
    </cfRule>
  </conditionalFormatting>
  <conditionalFormatting sqref="C93:I94">
    <cfRule type="containsBlanks" dxfId="49" priority="40">
      <formula>LEN(TRIM(C93))=0</formula>
    </cfRule>
  </conditionalFormatting>
  <conditionalFormatting sqref="C84:I85">
    <cfRule type="containsBlanks" dxfId="48" priority="39">
      <formula>LEN(TRIM(C84))=0</formula>
    </cfRule>
  </conditionalFormatting>
  <conditionalFormatting sqref="C86:I87">
    <cfRule type="containsBlanks" dxfId="47" priority="38">
      <formula>LEN(TRIM(C86))=0</formula>
    </cfRule>
  </conditionalFormatting>
  <conditionalFormatting sqref="J127:J128">
    <cfRule type="containsBlanks" dxfId="46" priority="37">
      <formula>LEN(TRIM(J127))=0</formula>
    </cfRule>
  </conditionalFormatting>
  <conditionalFormatting sqref="J129:J132">
    <cfRule type="containsBlanks" dxfId="45" priority="36">
      <formula>LEN(TRIM(J129))=0</formula>
    </cfRule>
  </conditionalFormatting>
  <conditionalFormatting sqref="J135:J138">
    <cfRule type="containsBlanks" dxfId="44" priority="35">
      <formula>LEN(TRIM(J135))=0</formula>
    </cfRule>
  </conditionalFormatting>
  <conditionalFormatting sqref="J121:J122">
    <cfRule type="containsBlanks" dxfId="43" priority="34">
      <formula>LEN(TRIM(J121))=0</formula>
    </cfRule>
  </conditionalFormatting>
  <conditionalFormatting sqref="J123:J124">
    <cfRule type="containsBlanks" dxfId="42" priority="33">
      <formula>LEN(TRIM(J123))=0</formula>
    </cfRule>
  </conditionalFormatting>
  <conditionalFormatting sqref="J115:J116">
    <cfRule type="containsBlanks" dxfId="41" priority="32">
      <formula>LEN(TRIM(J115))=0</formula>
    </cfRule>
  </conditionalFormatting>
  <conditionalFormatting sqref="J117:J118">
    <cfRule type="containsBlanks" dxfId="40" priority="31">
      <formula>LEN(TRIM(J117))=0</formula>
    </cfRule>
  </conditionalFormatting>
  <conditionalFormatting sqref="J141:J144">
    <cfRule type="containsBlanks" dxfId="39" priority="30">
      <formula>LEN(TRIM(J141))=0</formula>
    </cfRule>
  </conditionalFormatting>
  <conditionalFormatting sqref="J109:J110">
    <cfRule type="containsBlanks" dxfId="38" priority="29">
      <formula>LEN(TRIM(J109))=0</formula>
    </cfRule>
  </conditionalFormatting>
  <conditionalFormatting sqref="J111:J112">
    <cfRule type="containsBlanks" dxfId="37" priority="28">
      <formula>LEN(TRIM(J111))=0</formula>
    </cfRule>
  </conditionalFormatting>
  <conditionalFormatting sqref="J103:J104">
    <cfRule type="containsBlanks" dxfId="36" priority="27">
      <formula>LEN(TRIM(J103))=0</formula>
    </cfRule>
  </conditionalFormatting>
  <conditionalFormatting sqref="J105:J106">
    <cfRule type="containsBlanks" dxfId="35" priority="26">
      <formula>LEN(TRIM(J105))=0</formula>
    </cfRule>
  </conditionalFormatting>
  <conditionalFormatting sqref="J97:J98">
    <cfRule type="containsBlanks" dxfId="34" priority="25">
      <formula>LEN(TRIM(J97))=0</formula>
    </cfRule>
  </conditionalFormatting>
  <conditionalFormatting sqref="J99:J100">
    <cfRule type="containsBlanks" dxfId="33" priority="24">
      <formula>LEN(TRIM(J99))=0</formula>
    </cfRule>
  </conditionalFormatting>
  <conditionalFormatting sqref="J91:J92">
    <cfRule type="containsBlanks" dxfId="32" priority="23">
      <formula>LEN(TRIM(J91))=0</formula>
    </cfRule>
  </conditionalFormatting>
  <conditionalFormatting sqref="J93:J94">
    <cfRule type="containsBlanks" dxfId="31" priority="22">
      <formula>LEN(TRIM(J93))=0</formula>
    </cfRule>
  </conditionalFormatting>
  <conditionalFormatting sqref="J84:J85">
    <cfRule type="containsBlanks" dxfId="30" priority="21">
      <formula>LEN(TRIM(J84))=0</formula>
    </cfRule>
  </conditionalFormatting>
  <conditionalFormatting sqref="J86:J87">
    <cfRule type="containsBlanks" dxfId="29" priority="20">
      <formula>LEN(TRIM(J86))=0</formula>
    </cfRule>
  </conditionalFormatting>
  <conditionalFormatting sqref="K251:K282 K166:K168 K171:K217 K220:K244 K162:K164 K286 K288:K289 K291">
    <cfRule type="containsBlanks" dxfId="28" priority="19">
      <formula>LEN(TRIM(K162))=0</formula>
    </cfRule>
  </conditionalFormatting>
  <conditionalFormatting sqref="C77:F78">
    <cfRule type="containsBlanks" dxfId="27" priority="18">
      <formula>LEN(TRIM(C77))=0</formula>
    </cfRule>
  </conditionalFormatting>
  <conditionalFormatting sqref="K218">
    <cfRule type="containsBlanks" dxfId="26" priority="16">
      <formula>LEN(TRIM(K218))=0</formula>
    </cfRule>
  </conditionalFormatting>
  <conditionalFormatting sqref="K169">
    <cfRule type="containsBlanks" dxfId="25" priority="14">
      <formula>LEN(TRIM(K169))=0</formula>
    </cfRule>
  </conditionalFormatting>
  <conditionalFormatting sqref="H165:J165">
    <cfRule type="containsBlanks" dxfId="24" priority="13">
      <formula>LEN(TRIM(H165))=0</formula>
    </cfRule>
  </conditionalFormatting>
  <conditionalFormatting sqref="C164:F165">
    <cfRule type="containsBlanks" dxfId="23" priority="12">
      <formula>LEN(TRIM(C164))=0</formula>
    </cfRule>
  </conditionalFormatting>
  <conditionalFormatting sqref="K165">
    <cfRule type="containsBlanks" dxfId="22" priority="11">
      <formula>LEN(TRIM(K165))=0</formula>
    </cfRule>
  </conditionalFormatting>
  <conditionalFormatting sqref="N248">
    <cfRule type="containsBlanks" dxfId="21" priority="10">
      <formula>LEN(TRIM(N248))=0</formula>
    </cfRule>
  </conditionalFormatting>
  <conditionalFormatting sqref="N245">
    <cfRule type="containsBlanks" dxfId="20" priority="9">
      <formula>LEN(TRIM(N245))=0</formula>
    </cfRule>
  </conditionalFormatting>
  <conditionalFormatting sqref="N165">
    <cfRule type="containsBlanks" dxfId="19" priority="8">
      <formula>LEN(TRIM(N165))=0</formula>
    </cfRule>
  </conditionalFormatting>
  <conditionalFormatting sqref="N283:N284">
    <cfRule type="containsBlanks" dxfId="18" priority="7">
      <formula>LEN(TRIM(N283))=0</formula>
    </cfRule>
  </conditionalFormatting>
  <conditionalFormatting sqref="K245:K249">
    <cfRule type="containsBlanks" dxfId="17" priority="6">
      <formula>LEN(TRIM(K245))=0</formula>
    </cfRule>
  </conditionalFormatting>
  <conditionalFormatting sqref="J251:J284">
    <cfRule type="containsBlanks" dxfId="16" priority="5">
      <formula>LEN(TRIM(J251))=0</formula>
    </cfRule>
  </conditionalFormatting>
  <conditionalFormatting sqref="N286">
    <cfRule type="containsBlanks" dxfId="15" priority="4">
      <formula>LEN(TRIM(N286))=0</formula>
    </cfRule>
  </conditionalFormatting>
  <conditionalFormatting sqref="J286">
    <cfRule type="containsBlanks" dxfId="14" priority="3">
      <formula>LEN(TRIM(J286))=0</formula>
    </cfRule>
  </conditionalFormatting>
  <conditionalFormatting sqref="J288:J289">
    <cfRule type="containsBlanks" dxfId="13" priority="2">
      <formula>LEN(TRIM(J288))=0</formula>
    </cfRule>
  </conditionalFormatting>
  <conditionalFormatting sqref="J290:K290">
    <cfRule type="containsBlanks" dxfId="12" priority="1">
      <formula>LEN(TRIM(J290))=0</formula>
    </cfRule>
  </conditionalFormatting>
  <pageMargins left="0.25" right="0.25" top="0.75" bottom="0.75" header="0.3" footer="0.3"/>
  <pageSetup scale="36" orientation="landscape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75"/>
  <sheetViews>
    <sheetView zoomScaleNormal="100" zoomScaleSheetLayoutView="100" workbookViewId="0">
      <selection sqref="A1:XFD1"/>
    </sheetView>
  </sheetViews>
  <sheetFormatPr defaultColWidth="8.88671875" defaultRowHeight="14.4" x14ac:dyDescent="0.3"/>
  <cols>
    <col min="1" max="1" width="3.44140625" customWidth="1"/>
    <col min="2" max="2" width="64.88671875" customWidth="1"/>
    <col min="3" max="7" width="7.5546875" customWidth="1"/>
    <col min="8" max="8" width="11.6640625" style="88" customWidth="1"/>
    <col min="9" max="9" width="8.5546875" style="87" customWidth="1"/>
    <col min="10" max="10" width="9.88671875" style="87" customWidth="1"/>
    <col min="11" max="11" width="10" style="1" customWidth="1"/>
    <col min="12" max="12" width="34.44140625" style="1" customWidth="1"/>
    <col min="13" max="16" width="8.109375" style="1" customWidth="1"/>
    <col min="17" max="17" width="12.5546875" style="1" customWidth="1"/>
    <col min="18" max="21" width="8.109375" style="1" customWidth="1"/>
    <col min="22" max="22" width="12.5546875" style="1" customWidth="1"/>
    <col min="23" max="24" width="12.5546875" customWidth="1"/>
    <col min="25" max="25" width="11.44140625" bestFit="1" customWidth="1"/>
    <col min="26" max="26" width="11.88671875" customWidth="1"/>
    <col min="28" max="28" width="3.109375" bestFit="1" customWidth="1"/>
    <col min="29" max="29" width="3.109375" style="5" bestFit="1" customWidth="1"/>
    <col min="30" max="32" width="9.109375" style="5"/>
  </cols>
  <sheetData>
    <row r="1" spans="1:32" s="261" customFormat="1" ht="25.8" x14ac:dyDescent="0.5">
      <c r="B1" s="262" t="s">
        <v>221</v>
      </c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AC1" s="264"/>
      <c r="AD1" s="264"/>
      <c r="AE1" s="264"/>
      <c r="AF1" s="264"/>
    </row>
    <row r="2" spans="1:32" ht="25.8" x14ac:dyDescent="0.5">
      <c r="B2" s="177" t="s">
        <v>1</v>
      </c>
      <c r="C2" s="30"/>
      <c r="D2" s="30"/>
      <c r="E2" s="30"/>
      <c r="F2" s="30"/>
      <c r="G2" s="30"/>
      <c r="H2" s="80"/>
      <c r="I2" s="23"/>
      <c r="J2" s="81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5"/>
      <c r="X2" s="5"/>
      <c r="Y2" s="5"/>
      <c r="Z2" s="5"/>
      <c r="AA2" s="5"/>
      <c r="AB2" s="5"/>
    </row>
    <row r="3" spans="1:32" ht="23.4" x14ac:dyDescent="0.45">
      <c r="A3" s="30"/>
      <c r="B3" s="31" t="s">
        <v>2</v>
      </c>
      <c r="C3" s="31"/>
      <c r="D3" s="31"/>
      <c r="E3" s="31"/>
      <c r="F3" s="31"/>
      <c r="G3" s="31"/>
      <c r="H3" s="80"/>
      <c r="I3" s="82"/>
      <c r="J3" s="83"/>
      <c r="K3" s="25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5"/>
      <c r="X3" s="5"/>
      <c r="Y3" s="5"/>
      <c r="Z3" s="5"/>
      <c r="AA3" s="5"/>
      <c r="AB3" s="5"/>
    </row>
    <row r="4" spans="1:32" ht="9.75" customHeight="1" x14ac:dyDescent="0.45">
      <c r="A4" s="30"/>
      <c r="B4" s="31"/>
      <c r="C4" s="31"/>
      <c r="D4" s="31"/>
      <c r="E4" s="31"/>
      <c r="F4" s="31"/>
      <c r="G4" s="31"/>
      <c r="H4" s="80"/>
      <c r="I4" s="82"/>
      <c r="J4" s="83"/>
      <c r="K4" s="25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5"/>
      <c r="X4" s="5"/>
      <c r="Y4" s="5"/>
      <c r="Z4" s="5"/>
      <c r="AA4" s="5"/>
      <c r="AB4" s="5"/>
    </row>
    <row r="5" spans="1:32" ht="15.9" customHeight="1" x14ac:dyDescent="0.45">
      <c r="A5" s="30"/>
      <c r="B5" s="113" t="s">
        <v>222</v>
      </c>
      <c r="C5" s="31"/>
      <c r="D5" s="31"/>
      <c r="E5" s="31"/>
      <c r="F5" s="31"/>
      <c r="G5" s="31"/>
      <c r="H5" s="80"/>
      <c r="I5" s="82"/>
      <c r="J5" s="83"/>
      <c r="K5" s="25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5"/>
      <c r="X5" s="5"/>
      <c r="Y5" s="5"/>
      <c r="Z5" s="5"/>
      <c r="AA5" s="5"/>
      <c r="AB5" s="5"/>
    </row>
    <row r="6" spans="1:32" ht="18" x14ac:dyDescent="0.35">
      <c r="A6" s="5"/>
      <c r="B6" s="108" t="s">
        <v>15</v>
      </c>
      <c r="C6" s="28"/>
      <c r="D6" s="28"/>
      <c r="E6" s="28"/>
      <c r="F6" s="28"/>
      <c r="G6" s="28"/>
      <c r="H6" s="84"/>
      <c r="I6" s="81"/>
      <c r="J6" s="81"/>
      <c r="K6" s="24"/>
      <c r="Z6" s="5"/>
      <c r="AA6" s="5"/>
      <c r="AB6" s="5"/>
    </row>
    <row r="7" spans="1:32" ht="47.25" customHeight="1" x14ac:dyDescent="0.3">
      <c r="A7" s="5"/>
      <c r="B7" s="6" t="s">
        <v>223</v>
      </c>
      <c r="C7" s="121" t="s">
        <v>18</v>
      </c>
      <c r="D7" s="40" t="s">
        <v>19</v>
      </c>
      <c r="E7" s="41" t="s">
        <v>20</v>
      </c>
      <c r="F7" s="199" t="s">
        <v>21</v>
      </c>
      <c r="G7" s="173"/>
      <c r="H7" s="45" t="s">
        <v>224</v>
      </c>
      <c r="I7" s="86"/>
      <c r="J7" s="81"/>
      <c r="K7" s="26"/>
      <c r="Z7" s="5"/>
      <c r="AA7" s="5"/>
      <c r="AB7" s="5"/>
    </row>
    <row r="8" spans="1:32" ht="30" customHeight="1" x14ac:dyDescent="0.3">
      <c r="A8" s="5"/>
      <c r="B8" s="242" t="s">
        <v>23</v>
      </c>
      <c r="C8" s="152"/>
      <c r="D8" s="153"/>
      <c r="E8" s="153"/>
      <c r="F8" s="200"/>
      <c r="G8" s="173"/>
      <c r="H8" s="151"/>
      <c r="I8" s="86"/>
      <c r="J8" s="81"/>
      <c r="K8" s="27"/>
      <c r="Z8" s="5"/>
      <c r="AA8" s="5"/>
      <c r="AB8" s="5"/>
    </row>
    <row r="9" spans="1:32" ht="17.25" customHeight="1" x14ac:dyDescent="0.3">
      <c r="A9" s="5"/>
      <c r="B9" s="7" t="s">
        <v>25</v>
      </c>
      <c r="C9" s="152"/>
      <c r="D9" s="153"/>
      <c r="E9" s="153"/>
      <c r="F9" s="200"/>
      <c r="G9" s="173"/>
      <c r="H9" s="241"/>
      <c r="I9" s="86"/>
      <c r="J9" s="81"/>
      <c r="K9" s="27"/>
      <c r="Z9" s="5"/>
      <c r="AA9" s="5"/>
      <c r="AB9" s="5"/>
    </row>
    <row r="10" spans="1:32" ht="15.75" customHeight="1" x14ac:dyDescent="0.3">
      <c r="A10" s="5"/>
      <c r="B10" s="7" t="s">
        <v>26</v>
      </c>
      <c r="C10" s="152"/>
      <c r="D10" s="153"/>
      <c r="E10" s="153"/>
      <c r="F10" s="200"/>
      <c r="G10" s="173"/>
      <c r="H10" s="241"/>
      <c r="I10" s="86"/>
      <c r="J10" s="81"/>
      <c r="K10" s="27"/>
      <c r="Z10" s="5"/>
      <c r="AA10" s="5"/>
      <c r="AB10" s="5"/>
    </row>
    <row r="11" spans="1:32" x14ac:dyDescent="0.3">
      <c r="A11" s="5"/>
      <c r="B11" s="7" t="s">
        <v>27</v>
      </c>
      <c r="C11" s="152"/>
      <c r="D11" s="153"/>
      <c r="E11" s="153"/>
      <c r="F11" s="200"/>
      <c r="G11" s="173"/>
      <c r="H11" s="155"/>
      <c r="I11" s="86"/>
      <c r="J11" s="81"/>
      <c r="K11" s="27"/>
      <c r="Z11" s="5"/>
      <c r="AA11" s="5"/>
      <c r="AB11" s="105">
        <f>Z11-G124</f>
        <v>0</v>
      </c>
      <c r="AC11" s="105">
        <f>AA11-K124</f>
        <v>0</v>
      </c>
    </row>
    <row r="12" spans="1:32" x14ac:dyDescent="0.3">
      <c r="A12" s="5"/>
      <c r="B12" s="7" t="s">
        <v>37</v>
      </c>
      <c r="C12" s="152"/>
      <c r="D12" s="153"/>
      <c r="E12" s="153"/>
      <c r="F12" s="154"/>
      <c r="G12" s="173"/>
      <c r="H12" s="155"/>
      <c r="I12" s="86"/>
      <c r="J12" s="81"/>
      <c r="K12" s="27"/>
      <c r="Z12" s="5"/>
      <c r="AA12" s="5"/>
      <c r="AB12" s="105"/>
      <c r="AC12" s="105"/>
    </row>
    <row r="13" spans="1:32" x14ac:dyDescent="0.3">
      <c r="A13" s="5"/>
      <c r="B13" s="7" t="s">
        <v>28</v>
      </c>
      <c r="C13" s="152"/>
      <c r="D13" s="153"/>
      <c r="E13" s="153"/>
      <c r="F13" s="154"/>
      <c r="G13" s="173"/>
      <c r="H13" s="155"/>
      <c r="I13" s="86"/>
      <c r="J13" s="81"/>
      <c r="K13" s="27"/>
      <c r="Z13" s="5"/>
      <c r="AA13" s="5"/>
      <c r="AB13" s="105"/>
      <c r="AC13" s="105"/>
    </row>
    <row r="14" spans="1:32" x14ac:dyDescent="0.3">
      <c r="A14" s="5"/>
      <c r="B14" s="7" t="s">
        <v>29</v>
      </c>
      <c r="C14" s="152"/>
      <c r="D14" s="153"/>
      <c r="E14" s="153"/>
      <c r="F14" s="154"/>
      <c r="G14" s="173"/>
      <c r="H14" s="155"/>
      <c r="I14" s="86"/>
      <c r="J14" s="81"/>
      <c r="K14" s="27"/>
      <c r="Z14" s="5"/>
      <c r="AA14" s="5"/>
      <c r="AB14" s="105">
        <f>Z14-G125</f>
        <v>0</v>
      </c>
      <c r="AC14" s="105">
        <f>AA14-K125</f>
        <v>0</v>
      </c>
    </row>
    <row r="15" spans="1:32" x14ac:dyDescent="0.3">
      <c r="A15" s="5"/>
      <c r="B15" s="7" t="s">
        <v>225</v>
      </c>
      <c r="C15" s="152"/>
      <c r="D15" s="153"/>
      <c r="E15" s="153"/>
      <c r="F15" s="154"/>
      <c r="G15" s="173"/>
      <c r="H15" s="155"/>
      <c r="I15" s="86"/>
      <c r="J15" s="81"/>
      <c r="K15" s="27"/>
      <c r="Z15" s="5"/>
      <c r="AA15" s="5"/>
      <c r="AB15" s="105" t="e">
        <f>Z15-#REF!</f>
        <v>#REF!</v>
      </c>
      <c r="AC15" s="105" t="e">
        <f>AA15-#REF!</f>
        <v>#REF!</v>
      </c>
    </row>
    <row r="16" spans="1:32" x14ac:dyDescent="0.3">
      <c r="A16" s="5"/>
      <c r="B16" s="7"/>
      <c r="C16" s="243"/>
      <c r="D16" s="244"/>
      <c r="E16" s="244"/>
      <c r="F16" s="245"/>
      <c r="G16" s="173"/>
      <c r="H16" s="155"/>
      <c r="I16" s="86"/>
      <c r="J16" s="81"/>
      <c r="K16" s="27"/>
      <c r="Z16" s="5"/>
      <c r="AA16" s="5"/>
      <c r="AB16" s="105"/>
      <c r="AC16" s="105"/>
    </row>
    <row r="17" spans="1:29" x14ac:dyDescent="0.3">
      <c r="A17" s="5"/>
      <c r="B17" s="7" t="s">
        <v>39</v>
      </c>
      <c r="C17" s="247" t="s">
        <v>13</v>
      </c>
      <c r="D17" s="248" t="s">
        <v>13</v>
      </c>
      <c r="E17" s="248" t="s">
        <v>13</v>
      </c>
      <c r="F17" s="249" t="s">
        <v>13</v>
      </c>
      <c r="G17" s="173"/>
      <c r="H17" s="155"/>
      <c r="I17" s="86"/>
      <c r="J17" s="81"/>
      <c r="K17" s="27"/>
      <c r="Z17" s="5"/>
      <c r="AA17" s="5"/>
      <c r="AB17" s="105">
        <f>Z17-G126</f>
        <v>0</v>
      </c>
      <c r="AC17" s="105">
        <f>AA17-K126</f>
        <v>0</v>
      </c>
    </row>
    <row r="18" spans="1:29" x14ac:dyDescent="0.3">
      <c r="A18" s="5"/>
      <c r="B18" s="7" t="s">
        <v>25</v>
      </c>
      <c r="C18" s="247"/>
      <c r="D18" s="248"/>
      <c r="E18" s="248"/>
      <c r="F18" s="249"/>
      <c r="G18" s="173"/>
      <c r="H18" s="155"/>
      <c r="I18" s="86"/>
      <c r="J18" s="81"/>
      <c r="K18" s="27"/>
      <c r="Z18" s="5"/>
      <c r="AA18" s="5"/>
      <c r="AB18" s="105"/>
      <c r="AC18" s="105"/>
    </row>
    <row r="19" spans="1:29" x14ac:dyDescent="0.3">
      <c r="A19" s="5"/>
      <c r="B19" s="7" t="s">
        <v>26</v>
      </c>
      <c r="C19" s="247"/>
      <c r="D19" s="248"/>
      <c r="E19" s="248"/>
      <c r="F19" s="249"/>
      <c r="G19" s="173"/>
      <c r="H19" s="155"/>
      <c r="I19" s="86"/>
      <c r="J19" s="81"/>
      <c r="K19" s="27"/>
      <c r="Z19" s="5"/>
      <c r="AA19" s="5"/>
      <c r="AB19" s="105"/>
      <c r="AC19" s="105"/>
    </row>
    <row r="20" spans="1:29" x14ac:dyDescent="0.3">
      <c r="A20" s="5"/>
      <c r="B20" s="7" t="s">
        <v>27</v>
      </c>
      <c r="C20" s="247"/>
      <c r="D20" s="248"/>
      <c r="E20" s="248"/>
      <c r="F20" s="249"/>
      <c r="G20" s="173"/>
      <c r="H20" s="155"/>
      <c r="I20" s="86"/>
      <c r="J20" s="81"/>
      <c r="K20" s="27"/>
      <c r="Z20" s="5"/>
      <c r="AA20" s="5"/>
      <c r="AB20" s="105"/>
      <c r="AC20" s="105"/>
    </row>
    <row r="21" spans="1:29" x14ac:dyDescent="0.3">
      <c r="A21" s="5"/>
      <c r="B21" s="7" t="s">
        <v>37</v>
      </c>
      <c r="C21" s="152"/>
      <c r="D21" s="153"/>
      <c r="E21" s="153"/>
      <c r="F21" s="154"/>
      <c r="G21" s="173"/>
      <c r="H21" s="155"/>
      <c r="I21" s="86"/>
      <c r="J21" s="81"/>
      <c r="K21" s="27"/>
      <c r="Z21" s="5"/>
      <c r="AA21" s="5"/>
      <c r="AB21" s="105">
        <f>Z21-G127</f>
        <v>0</v>
      </c>
      <c r="AC21" s="105">
        <f>AA21-K127</f>
        <v>0</v>
      </c>
    </row>
    <row r="22" spans="1:29" x14ac:dyDescent="0.3">
      <c r="A22" s="5"/>
      <c r="B22" s="7" t="s">
        <v>28</v>
      </c>
      <c r="C22" s="152"/>
      <c r="D22" s="153"/>
      <c r="E22" s="153"/>
      <c r="F22" s="154"/>
      <c r="G22" s="173"/>
      <c r="H22" s="155"/>
      <c r="I22" s="86"/>
      <c r="J22" s="81"/>
      <c r="K22" s="27"/>
      <c r="Z22" s="5"/>
      <c r="AA22" s="5"/>
      <c r="AB22" s="105"/>
      <c r="AC22" s="105"/>
    </row>
    <row r="23" spans="1:29" x14ac:dyDescent="0.3">
      <c r="A23" s="5"/>
      <c r="B23" s="7" t="s">
        <v>29</v>
      </c>
      <c r="C23" s="152"/>
      <c r="D23" s="153"/>
      <c r="E23" s="153"/>
      <c r="F23" s="154"/>
      <c r="G23" s="173"/>
      <c r="H23" s="155"/>
      <c r="I23" s="86"/>
      <c r="J23" s="81"/>
      <c r="K23" s="27"/>
      <c r="Z23" s="5"/>
      <c r="AA23" s="5"/>
      <c r="AB23" s="105">
        <f>Z23-G128</f>
        <v>0</v>
      </c>
      <c r="AC23" s="105">
        <f>AA23-K128</f>
        <v>0</v>
      </c>
    </row>
    <row r="24" spans="1:29" x14ac:dyDescent="0.3">
      <c r="A24" s="5"/>
      <c r="B24" s="7" t="s">
        <v>225</v>
      </c>
      <c r="C24" s="152"/>
      <c r="D24" s="153"/>
      <c r="E24" s="153"/>
      <c r="F24" s="154"/>
      <c r="G24" s="173"/>
      <c r="H24" s="155"/>
      <c r="I24" s="86"/>
      <c r="J24" s="81"/>
      <c r="K24" s="27"/>
      <c r="Z24" s="5"/>
      <c r="AA24" s="5"/>
      <c r="AB24" s="105">
        <f>Z24-G129</f>
        <v>0</v>
      </c>
      <c r="AC24" s="105">
        <f>AA24-K129</f>
        <v>0</v>
      </c>
    </row>
    <row r="25" spans="1:29" x14ac:dyDescent="0.3">
      <c r="A25" s="5"/>
      <c r="B25" s="7"/>
      <c r="C25" s="152"/>
      <c r="D25" s="153"/>
      <c r="E25" s="153"/>
      <c r="F25" s="154"/>
      <c r="G25" s="173"/>
      <c r="H25" s="246"/>
      <c r="I25" s="86"/>
      <c r="J25" s="81"/>
      <c r="K25" s="27"/>
      <c r="Z25" s="5"/>
      <c r="AA25" s="5"/>
      <c r="AB25" s="105"/>
      <c r="AC25" s="105"/>
    </row>
    <row r="26" spans="1:29" x14ac:dyDescent="0.3">
      <c r="A26" s="5"/>
      <c r="B26" s="7" t="s">
        <v>226</v>
      </c>
      <c r="C26" s="247" t="s">
        <v>13</v>
      </c>
      <c r="D26" s="248" t="s">
        <v>13</v>
      </c>
      <c r="E26" s="248" t="s">
        <v>13</v>
      </c>
      <c r="F26" s="249" t="s">
        <v>13</v>
      </c>
      <c r="G26" s="173"/>
      <c r="H26" s="155"/>
      <c r="I26" s="86"/>
      <c r="J26" s="81"/>
      <c r="K26" s="27"/>
      <c r="Z26" s="5"/>
      <c r="AA26" s="5"/>
      <c r="AB26" s="105">
        <f>Z26-G130</f>
        <v>0</v>
      </c>
      <c r="AC26" s="105">
        <f>AA26-K130</f>
        <v>0</v>
      </c>
    </row>
    <row r="27" spans="1:29" x14ac:dyDescent="0.3">
      <c r="A27" s="5"/>
      <c r="B27" s="7" t="s">
        <v>25</v>
      </c>
      <c r="C27" s="247"/>
      <c r="D27" s="248"/>
      <c r="E27" s="248"/>
      <c r="F27" s="249"/>
      <c r="G27" s="173"/>
      <c r="H27" s="155"/>
      <c r="I27" s="86"/>
      <c r="J27" s="81"/>
      <c r="K27" s="27"/>
      <c r="Z27" s="5"/>
      <c r="AA27" s="5"/>
      <c r="AB27" s="105"/>
      <c r="AC27" s="105"/>
    </row>
    <row r="28" spans="1:29" x14ac:dyDescent="0.3">
      <c r="A28" s="5"/>
      <c r="B28" s="7" t="s">
        <v>26</v>
      </c>
      <c r="C28" s="247"/>
      <c r="D28" s="248"/>
      <c r="E28" s="248"/>
      <c r="F28" s="249"/>
      <c r="G28" s="173"/>
      <c r="H28" s="155"/>
      <c r="I28" s="86"/>
      <c r="J28" s="81"/>
      <c r="K28" s="27"/>
      <c r="Z28" s="5"/>
      <c r="AA28" s="5"/>
      <c r="AB28" s="105"/>
      <c r="AC28" s="105"/>
    </row>
    <row r="29" spans="1:29" x14ac:dyDescent="0.3">
      <c r="A29" s="5"/>
      <c r="B29" s="7" t="s">
        <v>27</v>
      </c>
      <c r="C29" s="247"/>
      <c r="D29" s="248"/>
      <c r="E29" s="248"/>
      <c r="F29" s="249"/>
      <c r="G29" s="173"/>
      <c r="H29" s="155"/>
      <c r="I29" s="86"/>
      <c r="J29" s="81"/>
      <c r="K29" s="27"/>
      <c r="Z29" s="5"/>
      <c r="AA29" s="5"/>
      <c r="AB29" s="105"/>
      <c r="AC29" s="105"/>
    </row>
    <row r="30" spans="1:29" x14ac:dyDescent="0.3">
      <c r="A30" s="5"/>
      <c r="B30" s="7" t="s">
        <v>37</v>
      </c>
      <c r="C30" s="247"/>
      <c r="D30" s="248"/>
      <c r="E30" s="248"/>
      <c r="F30" s="249"/>
      <c r="G30" s="173"/>
      <c r="H30" s="155"/>
      <c r="I30" s="86"/>
      <c r="J30" s="81"/>
      <c r="K30" s="27"/>
      <c r="Z30" s="5"/>
      <c r="AA30" s="5"/>
      <c r="AB30" s="105"/>
      <c r="AC30" s="105"/>
    </row>
    <row r="31" spans="1:29" x14ac:dyDescent="0.3">
      <c r="A31" s="5"/>
      <c r="B31" s="7" t="s">
        <v>28</v>
      </c>
      <c r="C31" s="247"/>
      <c r="D31" s="248"/>
      <c r="E31" s="248"/>
      <c r="F31" s="249"/>
      <c r="G31" s="173"/>
      <c r="H31" s="155"/>
      <c r="I31" s="86"/>
      <c r="J31" s="81"/>
      <c r="K31" s="27"/>
      <c r="Z31" s="5"/>
      <c r="AA31" s="5"/>
      <c r="AB31" s="105"/>
      <c r="AC31" s="105"/>
    </row>
    <row r="32" spans="1:29" x14ac:dyDescent="0.3">
      <c r="A32" s="5"/>
      <c r="B32" s="7" t="s">
        <v>29</v>
      </c>
      <c r="C32" s="247"/>
      <c r="D32" s="248"/>
      <c r="E32" s="248"/>
      <c r="F32" s="249"/>
      <c r="G32" s="173"/>
      <c r="H32" s="155"/>
      <c r="I32" s="86"/>
      <c r="J32" s="81"/>
      <c r="K32" s="27"/>
      <c r="Z32" s="5"/>
      <c r="AA32" s="5"/>
      <c r="AB32" s="105"/>
      <c r="AC32" s="105"/>
    </row>
    <row r="33" spans="1:29" x14ac:dyDescent="0.3">
      <c r="A33" s="5"/>
      <c r="B33" s="7" t="s">
        <v>225</v>
      </c>
      <c r="C33" s="247"/>
      <c r="D33" s="248"/>
      <c r="E33" s="248"/>
      <c r="F33" s="249"/>
      <c r="G33" s="173"/>
      <c r="H33" s="155"/>
      <c r="I33" s="86"/>
      <c r="J33" s="81"/>
      <c r="K33" s="27"/>
      <c r="Z33" s="5"/>
      <c r="AA33" s="5"/>
      <c r="AB33" s="105"/>
      <c r="AC33" s="105"/>
    </row>
    <row r="34" spans="1:29" x14ac:dyDescent="0.3">
      <c r="A34" s="5"/>
      <c r="B34" s="7" t="s">
        <v>13</v>
      </c>
      <c r="C34" s="247"/>
      <c r="D34" s="248"/>
      <c r="E34" s="248"/>
      <c r="F34" s="249"/>
      <c r="G34" s="173"/>
      <c r="H34" s="155"/>
      <c r="I34" s="86"/>
      <c r="J34" s="81"/>
      <c r="K34" s="27"/>
      <c r="Z34" s="5"/>
      <c r="AA34" s="5"/>
      <c r="AB34" s="105"/>
      <c r="AC34" s="105"/>
    </row>
    <row r="35" spans="1:29" ht="15" customHeight="1" x14ac:dyDescent="0.3">
      <c r="A35" s="5"/>
      <c r="B35" s="7" t="s">
        <v>34</v>
      </c>
      <c r="C35" s="247">
        <f>SUM(C36:C39)</f>
        <v>0</v>
      </c>
      <c r="D35" s="248">
        <f t="shared" ref="D35" si="0">SUM(D36:D39)</f>
        <v>0</v>
      </c>
      <c r="E35" s="248">
        <f t="shared" ref="E35" si="1">SUM(E36:E39)</f>
        <v>0</v>
      </c>
      <c r="F35" s="249">
        <f>SUM(F36:F39)</f>
        <v>0</v>
      </c>
      <c r="G35" s="173"/>
      <c r="H35" s="155"/>
      <c r="I35" s="86"/>
      <c r="J35" s="81"/>
      <c r="K35" s="27"/>
      <c r="Z35" s="5"/>
      <c r="AA35" s="5"/>
      <c r="AB35" s="105">
        <f>Z35-G137</f>
        <v>0</v>
      </c>
      <c r="AC35" s="105">
        <f>AA35-K137</f>
        <v>0</v>
      </c>
    </row>
    <row r="36" spans="1:29" ht="15" customHeight="1" x14ac:dyDescent="0.3">
      <c r="A36" s="5"/>
      <c r="B36" s="7" t="s">
        <v>25</v>
      </c>
      <c r="C36" s="152"/>
      <c r="D36" s="153"/>
      <c r="E36" s="153"/>
      <c r="F36" s="154"/>
      <c r="G36" s="173"/>
      <c r="H36" s="155"/>
      <c r="I36" s="86"/>
      <c r="J36" s="81"/>
      <c r="K36" s="27"/>
      <c r="Z36" s="5"/>
      <c r="AA36" s="5"/>
      <c r="AB36" s="105">
        <f>Z36-G138</f>
        <v>0</v>
      </c>
      <c r="AC36" s="105">
        <f>AA36-K138</f>
        <v>0</v>
      </c>
    </row>
    <row r="37" spans="1:29" ht="15" customHeight="1" x14ac:dyDescent="0.3">
      <c r="A37" s="5"/>
      <c r="B37" s="7" t="s">
        <v>26</v>
      </c>
      <c r="C37" s="152"/>
      <c r="D37" s="153"/>
      <c r="E37" s="153"/>
      <c r="F37" s="154"/>
      <c r="G37" s="173"/>
      <c r="H37" s="155"/>
      <c r="I37" s="86"/>
      <c r="J37" s="81"/>
      <c r="K37" s="27"/>
      <c r="Z37" s="5"/>
      <c r="AA37" s="5"/>
      <c r="AB37" s="105"/>
      <c r="AC37" s="105"/>
    </row>
    <row r="38" spans="1:29" x14ac:dyDescent="0.3">
      <c r="A38" s="5"/>
      <c r="B38" s="7" t="s">
        <v>27</v>
      </c>
      <c r="C38" s="152"/>
      <c r="D38" s="153"/>
      <c r="E38" s="153"/>
      <c r="F38" s="154"/>
      <c r="G38" s="173"/>
      <c r="H38" s="155"/>
      <c r="I38" s="86"/>
      <c r="J38" s="81"/>
      <c r="K38" s="27"/>
      <c r="Z38" s="5"/>
      <c r="AA38" s="5"/>
      <c r="AB38" s="105">
        <f>Z38-G139</f>
        <v>0</v>
      </c>
      <c r="AC38" s="105">
        <f>AA38-K139</f>
        <v>0</v>
      </c>
    </row>
    <row r="39" spans="1:29" x14ac:dyDescent="0.3">
      <c r="A39" s="5"/>
      <c r="B39" s="7" t="s">
        <v>37</v>
      </c>
      <c r="C39" s="152"/>
      <c r="D39" s="153"/>
      <c r="E39" s="153"/>
      <c r="F39" s="154"/>
      <c r="G39" s="173"/>
      <c r="H39" s="155"/>
      <c r="I39" s="86"/>
      <c r="J39" s="81"/>
      <c r="K39" s="27"/>
      <c r="Z39" s="5"/>
      <c r="AA39" s="5"/>
      <c r="AB39" s="105">
        <f>Z39-G140</f>
        <v>0</v>
      </c>
      <c r="AC39" s="105">
        <f>AA39-K140</f>
        <v>0</v>
      </c>
    </row>
    <row r="40" spans="1:29" x14ac:dyDescent="0.3">
      <c r="A40" s="5"/>
      <c r="B40" s="7" t="s">
        <v>28</v>
      </c>
      <c r="C40" s="152"/>
      <c r="D40" s="153"/>
      <c r="E40" s="153"/>
      <c r="F40" s="154"/>
      <c r="G40" s="173"/>
      <c r="H40" s="155"/>
      <c r="I40" s="86"/>
      <c r="J40" s="81"/>
      <c r="K40" s="27"/>
      <c r="Z40" s="5"/>
      <c r="AA40" s="5"/>
      <c r="AB40" s="105"/>
      <c r="AC40" s="105"/>
    </row>
    <row r="41" spans="1:29" x14ac:dyDescent="0.3">
      <c r="A41" s="5"/>
      <c r="B41" s="7" t="s">
        <v>29</v>
      </c>
      <c r="C41" s="152"/>
      <c r="D41" s="153"/>
      <c r="E41" s="153"/>
      <c r="F41" s="154"/>
      <c r="G41" s="173"/>
      <c r="H41" s="155"/>
      <c r="I41" s="86"/>
      <c r="J41" s="81"/>
      <c r="K41" s="27"/>
      <c r="Z41" s="5"/>
      <c r="AA41" s="5"/>
      <c r="AB41" s="105"/>
      <c r="AC41" s="105"/>
    </row>
    <row r="42" spans="1:29" x14ac:dyDescent="0.3">
      <c r="A42" s="5"/>
      <c r="B42" s="7" t="s">
        <v>225</v>
      </c>
      <c r="C42" s="152"/>
      <c r="D42" s="153"/>
      <c r="E42" s="153"/>
      <c r="F42" s="154"/>
      <c r="G42" s="173"/>
      <c r="H42" s="155"/>
      <c r="I42" s="86"/>
      <c r="J42" s="81"/>
      <c r="K42" s="27"/>
      <c r="Z42" s="5"/>
      <c r="AA42" s="5"/>
      <c r="AB42" s="105"/>
      <c r="AC42" s="105"/>
    </row>
    <row r="43" spans="1:29" x14ac:dyDescent="0.3">
      <c r="A43" s="5"/>
      <c r="B43" s="7"/>
      <c r="C43" s="152"/>
      <c r="D43" s="153"/>
      <c r="E43" s="153"/>
      <c r="F43" s="154"/>
      <c r="G43" s="173"/>
      <c r="H43" s="155"/>
      <c r="I43" s="86"/>
      <c r="J43" s="81"/>
      <c r="K43" s="27"/>
      <c r="Z43" s="5"/>
      <c r="AA43" s="5"/>
      <c r="AB43" s="105"/>
      <c r="AC43" s="105"/>
    </row>
    <row r="44" spans="1:29" x14ac:dyDescent="0.3">
      <c r="A44" s="5"/>
      <c r="B44" s="7" t="s">
        <v>227</v>
      </c>
      <c r="C44" s="247">
        <f>SUM(C48:C52)</f>
        <v>0</v>
      </c>
      <c r="D44" s="248">
        <f t="shared" ref="D44" si="2">SUM(D48:D52)</f>
        <v>0</v>
      </c>
      <c r="E44" s="248">
        <f t="shared" ref="E44" si="3">SUM(E48:E52)</f>
        <v>0</v>
      </c>
      <c r="F44" s="249">
        <f>SUM(F48:F52)</f>
        <v>0</v>
      </c>
      <c r="G44" s="173"/>
      <c r="H44" s="155"/>
      <c r="I44" s="86"/>
      <c r="J44" s="81"/>
      <c r="K44" s="27"/>
      <c r="Z44" s="5"/>
      <c r="AA44" s="5"/>
      <c r="AB44" s="105">
        <f>Z44-G142</f>
        <v>0</v>
      </c>
      <c r="AC44" s="105">
        <f>AA44-K142</f>
        <v>0</v>
      </c>
    </row>
    <row r="45" spans="1:29" x14ac:dyDescent="0.3">
      <c r="A45" s="5"/>
      <c r="B45" s="7" t="s">
        <v>25</v>
      </c>
      <c r="C45" s="247"/>
      <c r="D45" s="248"/>
      <c r="E45" s="248"/>
      <c r="F45" s="249"/>
      <c r="G45" s="173"/>
      <c r="H45" s="155"/>
      <c r="I45" s="86"/>
      <c r="J45" s="81"/>
      <c r="K45" s="27"/>
      <c r="Z45" s="5"/>
      <c r="AA45" s="5"/>
      <c r="AB45" s="105"/>
      <c r="AC45" s="105"/>
    </row>
    <row r="46" spans="1:29" x14ac:dyDescent="0.3">
      <c r="A46" s="5"/>
      <c r="B46" s="7" t="s">
        <v>26</v>
      </c>
      <c r="C46" s="247"/>
      <c r="D46" s="248"/>
      <c r="E46" s="248"/>
      <c r="F46" s="249"/>
      <c r="G46" s="173"/>
      <c r="H46" s="155"/>
      <c r="I46" s="86"/>
      <c r="J46" s="81"/>
      <c r="K46" s="27"/>
      <c r="Z46" s="5"/>
      <c r="AA46" s="5"/>
      <c r="AB46" s="105"/>
      <c r="AC46" s="105"/>
    </row>
    <row r="47" spans="1:29" x14ac:dyDescent="0.3">
      <c r="A47" s="5"/>
      <c r="B47" s="7" t="s">
        <v>27</v>
      </c>
      <c r="C47" s="247"/>
      <c r="D47" s="248"/>
      <c r="E47" s="248"/>
      <c r="F47" s="249"/>
      <c r="G47" s="173"/>
      <c r="H47" s="155"/>
      <c r="I47" s="86"/>
      <c r="J47" s="81"/>
      <c r="K47" s="27"/>
      <c r="Z47" s="5"/>
      <c r="AA47" s="5"/>
      <c r="AB47" s="105"/>
      <c r="AC47" s="105"/>
    </row>
    <row r="48" spans="1:29" x14ac:dyDescent="0.3">
      <c r="A48" s="5"/>
      <c r="B48" s="7" t="s">
        <v>37</v>
      </c>
      <c r="C48" s="247"/>
      <c r="D48" s="248"/>
      <c r="E48" s="248"/>
      <c r="F48" s="249"/>
      <c r="G48" s="173"/>
      <c r="H48" s="155"/>
      <c r="I48" s="86"/>
      <c r="J48" s="81"/>
      <c r="K48" s="27"/>
      <c r="Z48" s="5"/>
      <c r="AA48" s="5"/>
      <c r="AB48" s="105">
        <f>Z48-G143</f>
        <v>0</v>
      </c>
      <c r="AC48" s="105">
        <f>AA48-K143</f>
        <v>0</v>
      </c>
    </row>
    <row r="49" spans="1:29" x14ac:dyDescent="0.3">
      <c r="A49" s="5"/>
      <c r="B49" s="7" t="s">
        <v>28</v>
      </c>
      <c r="C49" s="152"/>
      <c r="D49" s="153"/>
      <c r="E49" s="153"/>
      <c r="F49" s="154"/>
      <c r="G49" s="173"/>
      <c r="H49" s="155"/>
      <c r="I49" s="86"/>
      <c r="J49" s="81"/>
      <c r="K49" s="27"/>
      <c r="Z49" s="5"/>
      <c r="AA49" s="5"/>
      <c r="AB49" s="105"/>
      <c r="AC49" s="105"/>
    </row>
    <row r="50" spans="1:29" x14ac:dyDescent="0.3">
      <c r="A50" s="5"/>
      <c r="B50" s="7" t="s">
        <v>29</v>
      </c>
      <c r="C50" s="152"/>
      <c r="D50" s="153"/>
      <c r="E50" s="153"/>
      <c r="F50" s="154"/>
      <c r="G50" s="173"/>
      <c r="H50" s="155"/>
      <c r="I50" s="86"/>
      <c r="J50" s="81"/>
      <c r="K50" s="27"/>
      <c r="Z50" s="5"/>
      <c r="AA50" s="5"/>
      <c r="AB50" s="105" t="e">
        <f>Z50-#REF!</f>
        <v>#REF!</v>
      </c>
      <c r="AC50" s="105" t="e">
        <f>AA50-#REF!</f>
        <v>#REF!</v>
      </c>
    </row>
    <row r="51" spans="1:29" x14ac:dyDescent="0.3">
      <c r="A51" s="5"/>
      <c r="B51" s="7" t="s">
        <v>225</v>
      </c>
      <c r="C51" s="152"/>
      <c r="D51" s="153"/>
      <c r="E51" s="153"/>
      <c r="F51" s="154"/>
      <c r="G51" s="173"/>
      <c r="H51" s="155"/>
      <c r="I51" s="86"/>
      <c r="J51" s="81"/>
      <c r="K51" s="27"/>
      <c r="Z51" s="5"/>
      <c r="AA51" s="5"/>
      <c r="AB51" s="105"/>
      <c r="AC51" s="105"/>
    </row>
    <row r="52" spans="1:29" x14ac:dyDescent="0.3">
      <c r="A52" s="5"/>
      <c r="B52" s="7" t="s">
        <v>13</v>
      </c>
      <c r="C52" s="152"/>
      <c r="D52" s="153"/>
      <c r="E52" s="153"/>
      <c r="F52" s="154"/>
      <c r="G52" s="173"/>
      <c r="H52" s="155"/>
      <c r="I52" s="86"/>
      <c r="J52" s="81"/>
      <c r="K52" s="27"/>
      <c r="Z52" s="5"/>
      <c r="AA52" s="5"/>
      <c r="AB52" s="105" t="e">
        <f>Z52-#REF!</f>
        <v>#REF!</v>
      </c>
      <c r="AC52" s="105" t="e">
        <f>AA52-#REF!</f>
        <v>#REF!</v>
      </c>
    </row>
    <row r="53" spans="1:29" x14ac:dyDescent="0.3">
      <c r="A53" s="5"/>
      <c r="B53" s="184" t="s">
        <v>41</v>
      </c>
      <c r="C53" s="185"/>
      <c r="D53" s="156"/>
      <c r="E53" s="156"/>
      <c r="F53" s="181"/>
      <c r="G53" s="173"/>
      <c r="H53" s="179"/>
      <c r="I53" s="86"/>
      <c r="J53" s="81"/>
      <c r="K53" s="27"/>
      <c r="Z53" s="5"/>
      <c r="AA53" s="5"/>
      <c r="AB53" s="105">
        <f>Z53-G146</f>
        <v>0</v>
      </c>
      <c r="AC53" s="105">
        <f>AA53-K146</f>
        <v>0</v>
      </c>
    </row>
    <row r="54" spans="1:29" x14ac:dyDescent="0.3">
      <c r="A54" s="5"/>
      <c r="B54" s="196" t="s">
        <v>42</v>
      </c>
      <c r="C54" s="194"/>
      <c r="D54" s="187"/>
      <c r="E54" s="187"/>
      <c r="F54" s="188"/>
      <c r="G54" s="191"/>
      <c r="H54" s="192">
        <f>SUM(C54:F54)</f>
        <v>0</v>
      </c>
      <c r="I54" s="86"/>
      <c r="J54" s="81"/>
      <c r="K54" s="27"/>
      <c r="Z54" s="5"/>
      <c r="AA54" s="5"/>
      <c r="AB54" s="105">
        <f>Z54-G147</f>
        <v>0</v>
      </c>
      <c r="AC54" s="105">
        <f>AA54-K147</f>
        <v>0</v>
      </c>
    </row>
    <row r="55" spans="1:29" x14ac:dyDescent="0.3">
      <c r="A55" s="5"/>
      <c r="B55" s="197" t="s">
        <v>43</v>
      </c>
      <c r="C55" s="195"/>
      <c r="D55" s="189"/>
      <c r="E55" s="189"/>
      <c r="F55" s="190"/>
      <c r="G55" s="191"/>
      <c r="H55" s="193"/>
      <c r="I55" s="86"/>
      <c r="J55" s="81"/>
      <c r="K55" s="27"/>
      <c r="Z55" s="5"/>
      <c r="AA55" s="5"/>
      <c r="AB55" s="105"/>
      <c r="AC55" s="105"/>
    </row>
    <row r="56" spans="1:29" x14ac:dyDescent="0.3">
      <c r="A56" s="5"/>
      <c r="B56" s="186" t="s">
        <v>211</v>
      </c>
      <c r="C56" s="182"/>
      <c r="D56" s="183"/>
      <c r="E56" s="183"/>
      <c r="F56" s="178"/>
      <c r="G56" s="173"/>
      <c r="H56" s="179"/>
      <c r="I56" s="86"/>
      <c r="J56" s="81"/>
      <c r="K56" s="27"/>
      <c r="Z56" s="5"/>
      <c r="AA56" s="5"/>
      <c r="AB56" s="105">
        <f>Z56-G148</f>
        <v>0</v>
      </c>
      <c r="AC56" s="105">
        <f>AA56-K148</f>
        <v>0</v>
      </c>
    </row>
    <row r="57" spans="1:29" x14ac:dyDescent="0.3">
      <c r="A57" s="5"/>
      <c r="B57" s="106" t="s">
        <v>228</v>
      </c>
      <c r="C57" s="106"/>
      <c r="D57" s="106"/>
      <c r="E57" s="106"/>
      <c r="F57" s="30"/>
      <c r="G57" s="30"/>
      <c r="H57" s="86"/>
      <c r="I57" s="81"/>
      <c r="J57" s="27"/>
      <c r="K57" s="27"/>
      <c r="Y57" s="5"/>
      <c r="Z57" s="5"/>
      <c r="AA57" s="5"/>
      <c r="AB57" s="105">
        <f>Z57-G149</f>
        <v>0</v>
      </c>
      <c r="AC57" s="105">
        <f>AA57-K149</f>
        <v>0</v>
      </c>
    </row>
    <row r="58" spans="1:29" x14ac:dyDescent="0.3">
      <c r="A58" s="5"/>
      <c r="B58" s="30"/>
      <c r="C58" s="30"/>
      <c r="D58" s="30"/>
      <c r="E58" s="30"/>
      <c r="F58" s="30"/>
      <c r="G58" s="30"/>
      <c r="H58" s="86"/>
      <c r="I58" s="81"/>
      <c r="J58" s="27"/>
      <c r="K58" s="27"/>
      <c r="Y58" s="5"/>
      <c r="Z58" s="5"/>
      <c r="AA58" s="5"/>
      <c r="AB58" s="105"/>
      <c r="AC58" s="105"/>
    </row>
    <row r="59" spans="1:29" ht="18" x14ac:dyDescent="0.35">
      <c r="A59" s="5"/>
      <c r="B59" s="226" t="s">
        <v>44</v>
      </c>
      <c r="C59" s="30"/>
      <c r="D59" s="30"/>
      <c r="E59" s="30"/>
      <c r="F59" s="30"/>
      <c r="G59" s="30"/>
      <c r="H59" s="80"/>
      <c r="I59" s="23"/>
      <c r="J59" s="27"/>
      <c r="K59" s="27"/>
      <c r="V59" s="180"/>
      <c r="W59" s="191"/>
      <c r="X59" s="191"/>
      <c r="Y59" s="5"/>
      <c r="Z59" s="5"/>
      <c r="AA59" s="5"/>
      <c r="AB59" s="5"/>
    </row>
    <row r="60" spans="1:29" ht="55.5" customHeight="1" x14ac:dyDescent="0.3">
      <c r="A60" s="5"/>
      <c r="B60" s="212" t="s">
        <v>229</v>
      </c>
      <c r="C60" s="213" t="s">
        <v>18</v>
      </c>
      <c r="D60" s="213" t="s">
        <v>19</v>
      </c>
      <c r="E60" s="213" t="s">
        <v>20</v>
      </c>
      <c r="F60" s="213" t="s">
        <v>21</v>
      </c>
      <c r="G60" s="213" t="s">
        <v>18</v>
      </c>
      <c r="H60" s="213" t="s">
        <v>19</v>
      </c>
      <c r="I60" s="213" t="s">
        <v>20</v>
      </c>
      <c r="J60" s="214" t="s">
        <v>230</v>
      </c>
      <c r="K60" s="23"/>
      <c r="L60" s="114"/>
      <c r="M60" s="115"/>
      <c r="N60" s="115"/>
      <c r="O60" s="115"/>
      <c r="P60" s="115"/>
      <c r="Q60" s="116"/>
      <c r="R60" s="117"/>
      <c r="S60" s="117"/>
      <c r="T60" s="117"/>
      <c r="U60" s="116"/>
      <c r="V60" s="116"/>
      <c r="W60" s="201"/>
      <c r="X60" s="116"/>
      <c r="Y60" s="5"/>
      <c r="Z60" s="5"/>
      <c r="AA60" s="5"/>
      <c r="AB60" s="5"/>
    </row>
    <row r="61" spans="1:29" x14ac:dyDescent="0.3">
      <c r="A61" s="5"/>
      <c r="B61" s="215" t="s">
        <v>47</v>
      </c>
      <c r="C61" s="137">
        <f>C62+C63</f>
        <v>0</v>
      </c>
      <c r="D61" s="138">
        <f t="shared" ref="D61:I61" si="4">D62+D63</f>
        <v>0</v>
      </c>
      <c r="E61" s="138">
        <f t="shared" si="4"/>
        <v>0</v>
      </c>
      <c r="F61" s="138">
        <f t="shared" si="4"/>
        <v>0</v>
      </c>
      <c r="G61" s="139">
        <f t="shared" si="4"/>
        <v>0</v>
      </c>
      <c r="H61" s="139">
        <f t="shared" si="4"/>
        <v>0</v>
      </c>
      <c r="I61" s="140">
        <f t="shared" si="4"/>
        <v>0</v>
      </c>
      <c r="J61" s="202"/>
      <c r="K61" s="23"/>
      <c r="X61" s="27"/>
      <c r="Y61" s="5"/>
      <c r="Z61" s="5"/>
      <c r="AA61" s="5"/>
      <c r="AB61" s="5"/>
    </row>
    <row r="62" spans="1:29" ht="33.9" customHeight="1" x14ac:dyDescent="0.3">
      <c r="A62" s="5"/>
      <c r="B62" s="216" t="s">
        <v>231</v>
      </c>
      <c r="C62" s="136">
        <f t="shared" ref="C62:I64" si="5">C80+C86+C98+C104</f>
        <v>0</v>
      </c>
      <c r="D62" s="130">
        <f t="shared" si="5"/>
        <v>0</v>
      </c>
      <c r="E62" s="127">
        <f t="shared" si="5"/>
        <v>0</v>
      </c>
      <c r="F62" s="85">
        <f t="shared" si="5"/>
        <v>0</v>
      </c>
      <c r="G62" s="131">
        <f t="shared" si="5"/>
        <v>0</v>
      </c>
      <c r="H62" s="85">
        <f t="shared" si="5"/>
        <v>0</v>
      </c>
      <c r="I62" s="85">
        <f t="shared" si="5"/>
        <v>0</v>
      </c>
      <c r="J62" s="203"/>
      <c r="K62" s="24"/>
      <c r="X62" s="5"/>
      <c r="Y62" s="5"/>
      <c r="Z62" s="5"/>
      <c r="AA62" s="5"/>
      <c r="AB62" s="5"/>
    </row>
    <row r="63" spans="1:29" x14ac:dyDescent="0.3">
      <c r="A63" s="5"/>
      <c r="B63" s="216" t="s">
        <v>232</v>
      </c>
      <c r="C63" s="122">
        <f t="shared" si="5"/>
        <v>0</v>
      </c>
      <c r="D63" s="127">
        <f t="shared" si="5"/>
        <v>0</v>
      </c>
      <c r="E63" s="127">
        <f t="shared" si="5"/>
        <v>0</v>
      </c>
      <c r="F63" s="131">
        <f t="shared" si="5"/>
        <v>0</v>
      </c>
      <c r="G63" s="131">
        <f t="shared" si="5"/>
        <v>0</v>
      </c>
      <c r="H63" s="131">
        <f t="shared" si="5"/>
        <v>0</v>
      </c>
      <c r="I63" s="131">
        <f t="shared" si="5"/>
        <v>0</v>
      </c>
      <c r="J63" s="204"/>
      <c r="K63" s="24"/>
      <c r="X63" s="5"/>
      <c r="Y63" s="5"/>
      <c r="Z63" s="5"/>
      <c r="AA63" s="5"/>
      <c r="AB63" s="5"/>
    </row>
    <row r="64" spans="1:29" x14ac:dyDescent="0.3">
      <c r="A64" s="5"/>
      <c r="B64" s="217" t="s">
        <v>233</v>
      </c>
      <c r="C64" s="123">
        <f t="shared" si="5"/>
        <v>0</v>
      </c>
      <c r="D64" s="198">
        <f t="shared" si="5"/>
        <v>0</v>
      </c>
      <c r="E64" s="127">
        <f t="shared" si="5"/>
        <v>0</v>
      </c>
      <c r="F64" s="175">
        <f t="shared" si="5"/>
        <v>0</v>
      </c>
      <c r="G64" s="174">
        <f t="shared" si="5"/>
        <v>0</v>
      </c>
      <c r="H64" s="174">
        <f t="shared" si="5"/>
        <v>0</v>
      </c>
      <c r="I64" s="174">
        <f t="shared" si="5"/>
        <v>0</v>
      </c>
      <c r="J64" s="205">
        <f>IFERROR(SUM(C64:I64)/(SUM(C62:I62) + SUM(C64:I64)),0)</f>
        <v>0</v>
      </c>
      <c r="K64" s="24"/>
      <c r="X64" s="5"/>
      <c r="Y64" s="5"/>
      <c r="Z64" s="5"/>
      <c r="AA64" s="5"/>
      <c r="AB64" s="5"/>
    </row>
    <row r="65" spans="1:28" x14ac:dyDescent="0.3">
      <c r="A65" s="5"/>
      <c r="B65" s="217" t="s">
        <v>234</v>
      </c>
      <c r="C65" s="123">
        <f t="shared" ref="C65:I65" si="6">C83++C89+C101+C107</f>
        <v>0</v>
      </c>
      <c r="D65" s="129">
        <f t="shared" si="6"/>
        <v>0</v>
      </c>
      <c r="E65" s="129">
        <f t="shared" si="6"/>
        <v>0</v>
      </c>
      <c r="F65" s="129">
        <f t="shared" si="6"/>
        <v>0</v>
      </c>
      <c r="G65" s="129">
        <f t="shared" si="6"/>
        <v>0</v>
      </c>
      <c r="H65" s="129">
        <f t="shared" si="6"/>
        <v>0</v>
      </c>
      <c r="I65" s="174">
        <f t="shared" si="6"/>
        <v>0</v>
      </c>
      <c r="J65" s="205">
        <f>IFERROR(SUM(C65:I65)/(SUM(C62:I62) + SUM(C64:I64)),0)</f>
        <v>0</v>
      </c>
      <c r="K65" s="24"/>
      <c r="X65" s="5"/>
      <c r="Y65" s="5"/>
      <c r="Z65" s="5"/>
      <c r="AA65" s="5"/>
      <c r="AB65" s="5"/>
    </row>
    <row r="66" spans="1:28" x14ac:dyDescent="0.3">
      <c r="A66" s="5"/>
      <c r="B66" s="217" t="s">
        <v>13</v>
      </c>
      <c r="C66" s="123"/>
      <c r="D66" s="129"/>
      <c r="E66" s="129"/>
      <c r="F66" s="129"/>
      <c r="G66" s="129"/>
      <c r="H66" s="129"/>
      <c r="I66" s="174"/>
      <c r="J66" s="205"/>
      <c r="K66" s="24"/>
      <c r="X66" s="5"/>
      <c r="Y66" s="5"/>
      <c r="Z66" s="5"/>
      <c r="AA66" s="5"/>
      <c r="AB66" s="5"/>
    </row>
    <row r="67" spans="1:28" x14ac:dyDescent="0.3">
      <c r="A67" s="5"/>
      <c r="B67" s="218" t="s">
        <v>235</v>
      </c>
      <c r="C67" s="125">
        <f>C68+C69</f>
        <v>0</v>
      </c>
      <c r="D67" s="129">
        <f t="shared" ref="D67:I67" si="7">D68+D69</f>
        <v>0</v>
      </c>
      <c r="E67" s="129">
        <f t="shared" si="7"/>
        <v>0</v>
      </c>
      <c r="F67" s="129">
        <f t="shared" si="7"/>
        <v>0</v>
      </c>
      <c r="G67" s="129">
        <f t="shared" si="7"/>
        <v>0</v>
      </c>
      <c r="H67" s="129">
        <f t="shared" si="7"/>
        <v>0</v>
      </c>
      <c r="I67" s="129">
        <f t="shared" si="7"/>
        <v>0</v>
      </c>
      <c r="J67" s="206"/>
      <c r="K67" s="24"/>
      <c r="X67" s="5"/>
      <c r="Y67" s="5"/>
      <c r="Z67" s="5"/>
      <c r="AA67" s="5"/>
      <c r="AB67" s="5"/>
    </row>
    <row r="68" spans="1:28" ht="28.8" x14ac:dyDescent="0.3">
      <c r="A68" s="5"/>
      <c r="B68" s="218" t="s">
        <v>236</v>
      </c>
      <c r="C68" s="125"/>
      <c r="D68" s="129"/>
      <c r="E68" s="129"/>
      <c r="F68" s="85"/>
      <c r="G68" s="85"/>
      <c r="H68" s="85"/>
      <c r="I68" s="85"/>
      <c r="J68" s="203"/>
      <c r="K68" s="24"/>
      <c r="X68" s="5"/>
      <c r="Y68" s="5"/>
      <c r="Z68" s="5"/>
      <c r="AA68" s="5"/>
      <c r="AB68" s="5"/>
    </row>
    <row r="69" spans="1:28" x14ac:dyDescent="0.3">
      <c r="A69" s="5"/>
      <c r="B69" s="216" t="s">
        <v>237</v>
      </c>
      <c r="C69" s="126"/>
      <c r="D69" s="130"/>
      <c r="E69" s="130"/>
      <c r="F69" s="131"/>
      <c r="G69" s="131"/>
      <c r="H69" s="131"/>
      <c r="I69" s="131"/>
      <c r="J69" s="204"/>
      <c r="K69" s="24"/>
      <c r="X69" s="5"/>
      <c r="Y69" s="5"/>
      <c r="Z69" s="5"/>
      <c r="AA69" s="5"/>
      <c r="AB69" s="5"/>
    </row>
    <row r="70" spans="1:28" x14ac:dyDescent="0.3">
      <c r="A70" s="5"/>
      <c r="B70" s="218" t="s">
        <v>238</v>
      </c>
      <c r="C70" s="125"/>
      <c r="D70" s="129"/>
      <c r="E70" s="129"/>
      <c r="F70" s="174"/>
      <c r="G70" s="174"/>
      <c r="H70" s="174"/>
      <c r="I70" s="174"/>
      <c r="J70" s="207">
        <f>IFERROR(SUM(C70:I70)/(SUM(C68:I68) + SUM(C70:I70)),0)</f>
        <v>0</v>
      </c>
      <c r="K70" s="24"/>
      <c r="X70" s="5"/>
      <c r="Y70" s="5"/>
      <c r="Z70" s="5"/>
      <c r="AA70" s="5"/>
      <c r="AB70" s="5"/>
    </row>
    <row r="71" spans="1:28" x14ac:dyDescent="0.3">
      <c r="A71" s="5"/>
      <c r="B71" s="218" t="s">
        <v>239</v>
      </c>
      <c r="C71" s="125"/>
      <c r="D71" s="129"/>
      <c r="E71" s="129"/>
      <c r="F71" s="174"/>
      <c r="G71" s="174"/>
      <c r="H71" s="174"/>
      <c r="I71" s="174"/>
      <c r="J71" s="205">
        <f>IFERROR(SUM(C71:I71)/(SUM(C68:I68) + SUM(C70:I70)),0)</f>
        <v>0</v>
      </c>
      <c r="K71" s="24"/>
      <c r="X71" s="5"/>
      <c r="Y71" s="5"/>
      <c r="Z71" s="5"/>
      <c r="AA71" s="5"/>
      <c r="AB71" s="5"/>
    </row>
    <row r="72" spans="1:28" x14ac:dyDescent="0.3">
      <c r="A72" s="5"/>
      <c r="B72" s="217"/>
      <c r="C72" s="123"/>
      <c r="D72" s="129"/>
      <c r="E72" s="129"/>
      <c r="F72" s="129"/>
      <c r="G72" s="129"/>
      <c r="H72" s="129"/>
      <c r="I72" s="174"/>
      <c r="J72" s="205"/>
      <c r="K72" s="24"/>
      <c r="X72" s="5"/>
      <c r="Y72" s="5"/>
      <c r="Z72" s="5"/>
      <c r="AA72" s="5"/>
      <c r="AB72" s="5"/>
    </row>
    <row r="73" spans="1:28" x14ac:dyDescent="0.3">
      <c r="A73" s="5"/>
      <c r="B73" s="218" t="s">
        <v>240</v>
      </c>
      <c r="C73" s="125">
        <f>C74+C75</f>
        <v>0</v>
      </c>
      <c r="D73" s="129">
        <f t="shared" ref="D73:I73" si="8">D74+D75</f>
        <v>0</v>
      </c>
      <c r="E73" s="129">
        <f t="shared" si="8"/>
        <v>0</v>
      </c>
      <c r="F73" s="129">
        <f t="shared" si="8"/>
        <v>0</v>
      </c>
      <c r="G73" s="129">
        <f t="shared" si="8"/>
        <v>0</v>
      </c>
      <c r="H73" s="129">
        <f t="shared" si="8"/>
        <v>0</v>
      </c>
      <c r="I73" s="129">
        <f t="shared" si="8"/>
        <v>0</v>
      </c>
      <c r="J73" s="206"/>
      <c r="K73" s="24"/>
      <c r="X73" s="5"/>
      <c r="Y73" s="5"/>
      <c r="Z73" s="5"/>
      <c r="AA73" s="5"/>
      <c r="AB73" s="5"/>
    </row>
    <row r="74" spans="1:28" x14ac:dyDescent="0.3">
      <c r="A74" s="5"/>
      <c r="B74" s="218" t="s">
        <v>241</v>
      </c>
      <c r="C74" s="125"/>
      <c r="D74" s="129"/>
      <c r="E74" s="129"/>
      <c r="F74" s="85"/>
      <c r="G74" s="85"/>
      <c r="H74" s="85"/>
      <c r="I74" s="85"/>
      <c r="J74" s="203"/>
      <c r="K74" s="24"/>
      <c r="X74" s="5"/>
      <c r="Y74" s="5"/>
      <c r="Z74" s="5"/>
      <c r="AA74" s="5"/>
      <c r="AB74" s="5"/>
    </row>
    <row r="75" spans="1:28" x14ac:dyDescent="0.3">
      <c r="A75" s="5"/>
      <c r="B75" s="216" t="s">
        <v>242</v>
      </c>
      <c r="C75" s="126"/>
      <c r="D75" s="130"/>
      <c r="E75" s="130"/>
      <c r="F75" s="131"/>
      <c r="G75" s="131"/>
      <c r="H75" s="131"/>
      <c r="I75" s="131"/>
      <c r="J75" s="204"/>
      <c r="K75" s="24"/>
      <c r="X75" s="5"/>
      <c r="Y75" s="5"/>
      <c r="Z75" s="5"/>
      <c r="AA75" s="5"/>
      <c r="AB75" s="5"/>
    </row>
    <row r="76" spans="1:28" x14ac:dyDescent="0.3">
      <c r="A76" s="5"/>
      <c r="B76" s="218" t="s">
        <v>243</v>
      </c>
      <c r="C76" s="125"/>
      <c r="D76" s="129"/>
      <c r="E76" s="129"/>
      <c r="F76" s="174"/>
      <c r="G76" s="174"/>
      <c r="H76" s="174"/>
      <c r="I76" s="174"/>
      <c r="J76" s="207">
        <f>IFERROR(SUM(C76:I76)/(SUM(C74:I74) + SUM(C76:I76)),0)</f>
        <v>0</v>
      </c>
      <c r="K76" s="24"/>
      <c r="X76" s="5"/>
      <c r="Y76" s="5"/>
      <c r="Z76" s="5"/>
      <c r="AA76" s="5"/>
      <c r="AB76" s="5"/>
    </row>
    <row r="77" spans="1:28" x14ac:dyDescent="0.3">
      <c r="A77" s="5"/>
      <c r="B77" s="218" t="s">
        <v>244</v>
      </c>
      <c r="C77" s="125"/>
      <c r="D77" s="129"/>
      <c r="E77" s="129"/>
      <c r="F77" s="174"/>
      <c r="G77" s="174"/>
      <c r="H77" s="174"/>
      <c r="I77" s="174"/>
      <c r="J77" s="205">
        <f>IFERROR(SUM(C77:I77)/(SUM(C74:I74) + SUM(C76:I76)),0)</f>
        <v>0</v>
      </c>
      <c r="K77" s="24"/>
      <c r="X77" s="5"/>
      <c r="Y77" s="5"/>
      <c r="Z77" s="5"/>
      <c r="AA77" s="5"/>
      <c r="AB77" s="5"/>
    </row>
    <row r="78" spans="1:28" x14ac:dyDescent="0.3">
      <c r="A78" s="5"/>
      <c r="B78" s="217" t="s">
        <v>13</v>
      </c>
      <c r="C78" s="123"/>
      <c r="D78" s="129"/>
      <c r="E78" s="129"/>
      <c r="F78" s="129"/>
      <c r="G78" s="129"/>
      <c r="H78" s="129"/>
      <c r="I78" s="174"/>
      <c r="J78" s="205"/>
      <c r="K78" s="24"/>
      <c r="X78" s="5"/>
      <c r="Y78" s="5"/>
      <c r="Z78" s="5"/>
      <c r="AA78" s="5"/>
      <c r="AB78" s="5"/>
    </row>
    <row r="79" spans="1:28" ht="16.5" customHeight="1" x14ac:dyDescent="0.3">
      <c r="A79" s="5"/>
      <c r="B79" s="218" t="s">
        <v>245</v>
      </c>
      <c r="C79" s="125">
        <f>C80+C81</f>
        <v>0</v>
      </c>
      <c r="D79" s="129">
        <f t="shared" ref="D79:I79" si="9">D80+D81</f>
        <v>0</v>
      </c>
      <c r="E79" s="129">
        <f t="shared" si="9"/>
        <v>0</v>
      </c>
      <c r="F79" s="129">
        <f t="shared" si="9"/>
        <v>0</v>
      </c>
      <c r="G79" s="129">
        <f t="shared" si="9"/>
        <v>0</v>
      </c>
      <c r="H79" s="129">
        <f t="shared" si="9"/>
        <v>0</v>
      </c>
      <c r="I79" s="129">
        <f t="shared" si="9"/>
        <v>0</v>
      </c>
      <c r="J79" s="206"/>
      <c r="K79" s="24"/>
      <c r="X79" s="5"/>
      <c r="Y79" s="5"/>
      <c r="Z79" s="5"/>
      <c r="AA79" s="5"/>
    </row>
    <row r="80" spans="1:28" x14ac:dyDescent="0.3">
      <c r="A80" s="5"/>
      <c r="B80" s="218" t="s">
        <v>246</v>
      </c>
      <c r="C80" s="125"/>
      <c r="D80" s="129"/>
      <c r="E80" s="129"/>
      <c r="F80" s="85"/>
      <c r="G80" s="85"/>
      <c r="H80" s="85"/>
      <c r="I80" s="85"/>
      <c r="J80" s="203"/>
      <c r="K80" s="24"/>
      <c r="X80" s="5"/>
      <c r="Y80" s="5"/>
      <c r="Z80" s="5"/>
      <c r="AA80" s="5"/>
    </row>
    <row r="81" spans="1:32" x14ac:dyDescent="0.3">
      <c r="A81" s="5"/>
      <c r="B81" s="216" t="s">
        <v>247</v>
      </c>
      <c r="C81" s="126"/>
      <c r="D81" s="130"/>
      <c r="E81" s="130"/>
      <c r="F81" s="131"/>
      <c r="G81" s="131"/>
      <c r="H81" s="131"/>
      <c r="I81" s="131"/>
      <c r="J81" s="204"/>
      <c r="K81" s="24"/>
      <c r="X81" s="5"/>
      <c r="Y81" s="5"/>
      <c r="Z81" s="5"/>
      <c r="AA81" s="5"/>
    </row>
    <row r="82" spans="1:32" x14ac:dyDescent="0.3">
      <c r="A82" s="5"/>
      <c r="B82" s="218" t="s">
        <v>248</v>
      </c>
      <c r="C82" s="125"/>
      <c r="D82" s="129"/>
      <c r="E82" s="129"/>
      <c r="F82" s="174"/>
      <c r="G82" s="174"/>
      <c r="H82" s="174"/>
      <c r="I82" s="174"/>
      <c r="J82" s="207">
        <f>IFERROR(SUM(C82:I82)/(SUM(C80:I80) + SUM(C82:I82)),0)</f>
        <v>0</v>
      </c>
      <c r="K82" s="29"/>
      <c r="X82" s="5"/>
      <c r="Y82" s="5"/>
      <c r="Z82" s="5"/>
      <c r="AA82" s="5"/>
      <c r="AC82"/>
      <c r="AD82"/>
      <c r="AE82"/>
      <c r="AF82"/>
    </row>
    <row r="83" spans="1:32" x14ac:dyDescent="0.3">
      <c r="A83" s="5"/>
      <c r="B83" s="218" t="s">
        <v>249</v>
      </c>
      <c r="C83" s="125"/>
      <c r="D83" s="129"/>
      <c r="E83" s="129"/>
      <c r="F83" s="174"/>
      <c r="G83" s="174"/>
      <c r="H83" s="174"/>
      <c r="I83" s="174"/>
      <c r="J83" s="205">
        <f>IFERROR(SUM(C83:I83)/(SUM(C80:I80) + SUM(C82:I82)),0)</f>
        <v>0</v>
      </c>
      <c r="K83" s="29"/>
      <c r="X83" s="5"/>
      <c r="Y83" s="5"/>
      <c r="Z83" s="5"/>
      <c r="AA83" s="5"/>
      <c r="AC83"/>
      <c r="AD83"/>
      <c r="AE83"/>
      <c r="AF83"/>
    </row>
    <row r="84" spans="1:32" x14ac:dyDescent="0.3">
      <c r="A84" s="5"/>
      <c r="B84" s="219"/>
      <c r="C84" s="124"/>
      <c r="D84" s="128"/>
      <c r="E84" s="128"/>
      <c r="F84" s="128"/>
      <c r="G84" s="128"/>
      <c r="H84" s="128"/>
      <c r="I84" s="128"/>
      <c r="J84" s="203"/>
      <c r="K84" s="29"/>
      <c r="X84" s="5"/>
      <c r="Y84" s="5"/>
      <c r="Z84" s="5"/>
      <c r="AA84" s="5"/>
      <c r="AC84"/>
      <c r="AD84"/>
      <c r="AE84"/>
      <c r="AF84"/>
    </row>
    <row r="85" spans="1:32" x14ac:dyDescent="0.3">
      <c r="A85" s="5"/>
      <c r="B85" s="218" t="s">
        <v>250</v>
      </c>
      <c r="C85" s="136">
        <f>C86+C87</f>
        <v>0</v>
      </c>
      <c r="D85" s="130">
        <f t="shared" ref="D85:I85" si="10">D86+D87</f>
        <v>0</v>
      </c>
      <c r="E85" s="127">
        <f t="shared" si="10"/>
        <v>0</v>
      </c>
      <c r="F85" s="85">
        <f t="shared" si="10"/>
        <v>0</v>
      </c>
      <c r="G85" s="131">
        <f t="shared" si="10"/>
        <v>0</v>
      </c>
      <c r="H85" s="85">
        <f t="shared" si="10"/>
        <v>0</v>
      </c>
      <c r="I85" s="85">
        <f t="shared" si="10"/>
        <v>0</v>
      </c>
      <c r="J85" s="203"/>
      <c r="K85" s="29"/>
      <c r="X85" s="5"/>
      <c r="Y85" s="5"/>
      <c r="Z85" s="5"/>
      <c r="AA85" s="5"/>
      <c r="AC85"/>
      <c r="AD85"/>
      <c r="AE85"/>
      <c r="AF85"/>
    </row>
    <row r="86" spans="1:32" x14ac:dyDescent="0.3">
      <c r="A86" s="5"/>
      <c r="B86" s="218" t="s">
        <v>251</v>
      </c>
      <c r="C86" s="125"/>
      <c r="D86" s="129"/>
      <c r="E86" s="129"/>
      <c r="F86" s="85"/>
      <c r="G86" s="85"/>
      <c r="H86" s="85"/>
      <c r="I86" s="85"/>
      <c r="J86" s="203"/>
      <c r="K86" s="29"/>
      <c r="X86" s="5"/>
      <c r="Y86" s="5"/>
      <c r="Z86" s="5"/>
      <c r="AA86" s="5"/>
      <c r="AC86"/>
      <c r="AD86"/>
      <c r="AE86"/>
      <c r="AF86"/>
    </row>
    <row r="87" spans="1:32" x14ac:dyDescent="0.3">
      <c r="A87" s="5"/>
      <c r="B87" s="220" t="s">
        <v>252</v>
      </c>
      <c r="C87" s="125"/>
      <c r="D87" s="129"/>
      <c r="E87" s="129"/>
      <c r="F87" s="85"/>
      <c r="G87" s="85"/>
      <c r="H87" s="85"/>
      <c r="I87" s="85"/>
      <c r="J87" s="203"/>
      <c r="K87" s="29"/>
      <c r="X87" s="5"/>
      <c r="Y87" s="5"/>
      <c r="Z87" s="5"/>
      <c r="AA87" s="5"/>
      <c r="AC87"/>
      <c r="AD87"/>
      <c r="AE87"/>
      <c r="AF87"/>
    </row>
    <row r="88" spans="1:32" x14ac:dyDescent="0.3">
      <c r="A88" s="5"/>
      <c r="B88" s="218" t="s">
        <v>253</v>
      </c>
      <c r="C88" s="125"/>
      <c r="D88" s="129"/>
      <c r="E88" s="129"/>
      <c r="F88" s="85"/>
      <c r="G88" s="85"/>
      <c r="H88" s="85"/>
      <c r="I88" s="85"/>
      <c r="J88" s="207">
        <f>IFERROR(SUM(C86:I86)/(SUM(C84:I84) + SUM(C86:I86)),0)</f>
        <v>0</v>
      </c>
      <c r="K88" s="29"/>
      <c r="X88" s="5"/>
      <c r="Y88" s="5"/>
      <c r="Z88" s="5"/>
      <c r="AA88" s="5"/>
      <c r="AC88"/>
      <c r="AD88"/>
      <c r="AE88"/>
      <c r="AF88"/>
    </row>
    <row r="89" spans="1:32" x14ac:dyDescent="0.3">
      <c r="A89" s="5"/>
      <c r="B89" s="218" t="s">
        <v>254</v>
      </c>
      <c r="C89" s="125"/>
      <c r="D89" s="129"/>
      <c r="E89" s="129"/>
      <c r="F89" s="85"/>
      <c r="G89" s="85"/>
      <c r="H89" s="85"/>
      <c r="I89" s="85"/>
      <c r="J89" s="205">
        <f>IFERROR(SUM(C87:I87)/(SUM(C84:I84) + SUM(C86:I86)),0)</f>
        <v>0</v>
      </c>
      <c r="K89" s="29"/>
      <c r="X89" s="5"/>
      <c r="Y89" s="5"/>
      <c r="Z89" s="5"/>
      <c r="AA89" s="5"/>
      <c r="AC89"/>
      <c r="AD89"/>
      <c r="AE89"/>
      <c r="AF89"/>
    </row>
    <row r="90" spans="1:32" x14ac:dyDescent="0.3">
      <c r="A90" s="5"/>
      <c r="B90" s="221"/>
      <c r="C90" s="124"/>
      <c r="D90" s="128"/>
      <c r="E90" s="128"/>
      <c r="F90" s="128"/>
      <c r="G90" s="128"/>
      <c r="H90" s="128"/>
      <c r="I90" s="128"/>
      <c r="J90" s="206"/>
      <c r="K90" s="29"/>
      <c r="X90" s="5"/>
      <c r="Y90" s="5"/>
      <c r="Z90" s="5"/>
      <c r="AA90" s="5"/>
      <c r="AC90"/>
      <c r="AD90"/>
      <c r="AE90"/>
      <c r="AF90"/>
    </row>
    <row r="91" spans="1:32" x14ac:dyDescent="0.3">
      <c r="A91" s="5"/>
      <c r="B91" s="218" t="s">
        <v>255</v>
      </c>
      <c r="C91" s="136">
        <f>C92+C93</f>
        <v>0</v>
      </c>
      <c r="D91" s="130">
        <f t="shared" ref="D91:I91" si="11">D92+D93</f>
        <v>0</v>
      </c>
      <c r="E91" s="127">
        <f t="shared" si="11"/>
        <v>0</v>
      </c>
      <c r="F91" s="85">
        <f t="shared" si="11"/>
        <v>0</v>
      </c>
      <c r="G91" s="131">
        <f t="shared" si="11"/>
        <v>0</v>
      </c>
      <c r="H91" s="85">
        <f t="shared" si="11"/>
        <v>0</v>
      </c>
      <c r="I91" s="85">
        <f t="shared" si="11"/>
        <v>0</v>
      </c>
      <c r="J91" s="203"/>
      <c r="K91" s="29"/>
      <c r="X91" s="5"/>
      <c r="Y91" s="5"/>
      <c r="Z91" s="5"/>
      <c r="AA91" s="5"/>
      <c r="AC91"/>
      <c r="AD91"/>
      <c r="AE91"/>
      <c r="AF91"/>
    </row>
    <row r="92" spans="1:32" ht="28.8" x14ac:dyDescent="0.3">
      <c r="A92" s="5"/>
      <c r="B92" s="218" t="s">
        <v>256</v>
      </c>
      <c r="C92" s="125"/>
      <c r="D92" s="129"/>
      <c r="E92" s="129"/>
      <c r="F92" s="85"/>
      <c r="G92" s="85"/>
      <c r="H92" s="85"/>
      <c r="I92" s="85"/>
      <c r="J92" s="203"/>
      <c r="K92" s="29"/>
      <c r="X92" s="5"/>
      <c r="Y92" s="5"/>
      <c r="Z92" s="5"/>
      <c r="AA92" s="5"/>
      <c r="AC92"/>
      <c r="AD92"/>
      <c r="AE92"/>
      <c r="AF92"/>
    </row>
    <row r="93" spans="1:32" x14ac:dyDescent="0.3">
      <c r="A93" s="5"/>
      <c r="B93" s="220" t="s">
        <v>257</v>
      </c>
      <c r="C93" s="125"/>
      <c r="D93" s="129"/>
      <c r="E93" s="129"/>
      <c r="F93" s="85"/>
      <c r="G93" s="85"/>
      <c r="H93" s="85"/>
      <c r="I93" s="85"/>
      <c r="J93" s="203"/>
      <c r="K93" s="29"/>
      <c r="X93" s="5"/>
      <c r="Y93" s="5"/>
      <c r="Z93" s="5"/>
      <c r="AA93" s="5"/>
      <c r="AC93"/>
      <c r="AD93"/>
      <c r="AE93"/>
      <c r="AF93"/>
    </row>
    <row r="94" spans="1:32" x14ac:dyDescent="0.3">
      <c r="A94" s="5"/>
      <c r="B94" s="218" t="s">
        <v>258</v>
      </c>
      <c r="C94" s="125"/>
      <c r="D94" s="129"/>
      <c r="E94" s="129"/>
      <c r="F94" s="85"/>
      <c r="G94" s="85"/>
      <c r="H94" s="85"/>
      <c r="I94" s="85"/>
      <c r="J94" s="207">
        <f>IFERROR(SUM(C92:I92)/(SUM(C90:I90) + SUM(C92:I92)),0)</f>
        <v>0</v>
      </c>
      <c r="K94" s="29"/>
      <c r="X94" s="5"/>
      <c r="Y94" s="5"/>
      <c r="Z94" s="5"/>
      <c r="AA94" s="5"/>
      <c r="AC94"/>
      <c r="AD94"/>
      <c r="AE94"/>
      <c r="AF94"/>
    </row>
    <row r="95" spans="1:32" x14ac:dyDescent="0.3">
      <c r="A95" s="5"/>
      <c r="B95" s="218" t="s">
        <v>259</v>
      </c>
      <c r="C95" s="125"/>
      <c r="D95" s="129"/>
      <c r="E95" s="129"/>
      <c r="F95" s="85"/>
      <c r="G95" s="85"/>
      <c r="H95" s="85"/>
      <c r="I95" s="85"/>
      <c r="J95" s="205">
        <f>IFERROR(SUM(C93:I93)/(SUM(C90:I90) + SUM(C92:I92)),0)</f>
        <v>0</v>
      </c>
      <c r="K95" s="29"/>
      <c r="X95" s="5"/>
      <c r="Y95" s="5"/>
      <c r="Z95" s="5"/>
      <c r="AA95" s="5"/>
      <c r="AC95"/>
      <c r="AD95"/>
      <c r="AE95"/>
      <c r="AF95"/>
    </row>
    <row r="96" spans="1:32" x14ac:dyDescent="0.3">
      <c r="A96" s="5"/>
      <c r="B96" s="221"/>
      <c r="C96" s="124"/>
      <c r="D96" s="250"/>
      <c r="E96" s="128"/>
      <c r="F96" s="128"/>
      <c r="G96" s="250"/>
      <c r="H96" s="128"/>
      <c r="I96" s="128"/>
      <c r="J96" s="206"/>
      <c r="K96" s="29"/>
      <c r="X96" s="5"/>
      <c r="Y96" s="5"/>
      <c r="Z96" s="5"/>
      <c r="AA96" s="5"/>
      <c r="AC96"/>
      <c r="AD96"/>
      <c r="AE96"/>
      <c r="AF96"/>
    </row>
    <row r="97" spans="1:32" x14ac:dyDescent="0.3">
      <c r="A97" s="5"/>
      <c r="B97" s="218" t="s">
        <v>260</v>
      </c>
      <c r="C97" s="136">
        <f>C98+C99</f>
        <v>0</v>
      </c>
      <c r="D97" s="130">
        <f t="shared" ref="D97:I97" si="12">D98+D99</f>
        <v>0</v>
      </c>
      <c r="E97" s="127">
        <f t="shared" si="12"/>
        <v>0</v>
      </c>
      <c r="F97" s="85">
        <f t="shared" si="12"/>
        <v>0</v>
      </c>
      <c r="G97" s="131">
        <f t="shared" si="12"/>
        <v>0</v>
      </c>
      <c r="H97" s="85">
        <f t="shared" si="12"/>
        <v>0</v>
      </c>
      <c r="I97" s="85">
        <f t="shared" si="12"/>
        <v>0</v>
      </c>
      <c r="J97" s="206"/>
      <c r="K97" s="29"/>
      <c r="X97" s="5"/>
      <c r="Y97" s="5"/>
      <c r="Z97" s="5"/>
      <c r="AA97" s="5"/>
      <c r="AC97"/>
      <c r="AD97"/>
      <c r="AE97"/>
      <c r="AF97"/>
    </row>
    <row r="98" spans="1:32" x14ac:dyDescent="0.3">
      <c r="A98" s="5"/>
      <c r="B98" s="218" t="s">
        <v>261</v>
      </c>
      <c r="C98" s="125"/>
      <c r="D98" s="129"/>
      <c r="E98" s="129"/>
      <c r="F98" s="85"/>
      <c r="G98" s="85"/>
      <c r="H98" s="85"/>
      <c r="I98" s="85"/>
      <c r="J98" s="203"/>
      <c r="K98" s="29"/>
      <c r="X98" s="5"/>
      <c r="Y98" s="5"/>
      <c r="Z98" s="5"/>
      <c r="AA98" s="5"/>
      <c r="AC98"/>
      <c r="AD98"/>
      <c r="AE98"/>
      <c r="AF98"/>
    </row>
    <row r="99" spans="1:32" x14ac:dyDescent="0.3">
      <c r="A99" s="5"/>
      <c r="B99" s="216" t="s">
        <v>262</v>
      </c>
      <c r="C99" s="126"/>
      <c r="D99" s="130"/>
      <c r="E99" s="130"/>
      <c r="F99" s="131"/>
      <c r="G99" s="131"/>
      <c r="H99" s="131"/>
      <c r="I99" s="131"/>
      <c r="J99" s="203"/>
      <c r="K99" s="29"/>
      <c r="X99" s="5"/>
      <c r="Y99" s="5"/>
      <c r="Z99" s="5"/>
      <c r="AA99" s="5"/>
      <c r="AC99"/>
      <c r="AD99"/>
      <c r="AE99"/>
      <c r="AF99"/>
    </row>
    <row r="100" spans="1:32" x14ac:dyDescent="0.3">
      <c r="A100" s="5"/>
      <c r="B100" s="218" t="s">
        <v>263</v>
      </c>
      <c r="C100" s="125"/>
      <c r="D100" s="129"/>
      <c r="E100" s="129"/>
      <c r="F100" s="85"/>
      <c r="G100" s="85"/>
      <c r="H100" s="85"/>
      <c r="I100" s="85"/>
      <c r="J100" s="205">
        <f>IFERROR(SUM(C98:I98)/(SUM(C90:I90) + SUM(C98:I98)),0)</f>
        <v>0</v>
      </c>
      <c r="K100" s="29"/>
      <c r="Y100" s="5"/>
      <c r="Z100" s="5"/>
      <c r="AA100" s="5"/>
      <c r="AC100"/>
      <c r="AD100"/>
      <c r="AE100"/>
      <c r="AF100"/>
    </row>
    <row r="101" spans="1:32" x14ac:dyDescent="0.3">
      <c r="A101" s="5"/>
      <c r="B101" s="218" t="s">
        <v>264</v>
      </c>
      <c r="C101" s="125"/>
      <c r="D101" s="129"/>
      <c r="E101" s="129"/>
      <c r="F101" s="85"/>
      <c r="G101" s="85"/>
      <c r="H101" s="85"/>
      <c r="I101" s="85"/>
      <c r="J101" s="205">
        <f>IFERROR(SUM(C99:I99)/(SUM(C90:I90) + SUM(C98:I98)),0)</f>
        <v>0</v>
      </c>
      <c r="K101" s="29"/>
      <c r="L101" s="107"/>
      <c r="M101" s="24"/>
      <c r="N101" s="24"/>
      <c r="O101" s="24"/>
      <c r="P101" s="24"/>
      <c r="Q101" s="24"/>
      <c r="R101" s="24"/>
      <c r="S101" s="24"/>
      <c r="T101" s="24"/>
      <c r="U101" s="24"/>
      <c r="V101" s="5"/>
      <c r="W101" s="29"/>
      <c r="Y101" s="5"/>
      <c r="Z101" s="5"/>
      <c r="AA101" s="5"/>
      <c r="AC101"/>
      <c r="AD101"/>
      <c r="AE101"/>
      <c r="AF101"/>
    </row>
    <row r="102" spans="1:32" ht="18" customHeight="1" x14ac:dyDescent="0.3">
      <c r="A102" s="5"/>
      <c r="B102" s="218"/>
      <c r="C102" s="124"/>
      <c r="D102" s="128"/>
      <c r="E102" s="128"/>
      <c r="F102" s="128"/>
      <c r="G102" s="128"/>
      <c r="H102" s="128"/>
      <c r="I102" s="128"/>
      <c r="J102" s="206"/>
      <c r="K102" s="24"/>
      <c r="L102" s="107"/>
      <c r="M102" s="24"/>
      <c r="N102" s="24"/>
      <c r="O102" s="24"/>
      <c r="P102" s="24"/>
      <c r="Q102" s="24"/>
      <c r="R102" s="24"/>
      <c r="S102" s="24"/>
      <c r="T102" s="24"/>
      <c r="U102" s="24"/>
      <c r="V102" s="5"/>
      <c r="W102" s="5"/>
      <c r="X102" s="5"/>
      <c r="Y102" s="5"/>
      <c r="Z102" s="5"/>
      <c r="AA102" s="5"/>
      <c r="AC102"/>
      <c r="AD102"/>
      <c r="AE102"/>
      <c r="AF102"/>
    </row>
    <row r="103" spans="1:32" x14ac:dyDescent="0.3">
      <c r="A103" s="5"/>
      <c r="B103" s="218" t="s">
        <v>265</v>
      </c>
      <c r="C103" s="125">
        <f>C104+C105</f>
        <v>0</v>
      </c>
      <c r="D103" s="129">
        <f t="shared" ref="D103:I103" si="13">D104+D105</f>
        <v>0</v>
      </c>
      <c r="E103" s="129">
        <f t="shared" si="13"/>
        <v>0</v>
      </c>
      <c r="F103" s="129">
        <f t="shared" si="13"/>
        <v>0</v>
      </c>
      <c r="G103" s="129">
        <f t="shared" si="13"/>
        <v>0</v>
      </c>
      <c r="H103" s="129">
        <f t="shared" si="13"/>
        <v>0</v>
      </c>
      <c r="I103" s="129">
        <f t="shared" si="13"/>
        <v>0</v>
      </c>
      <c r="J103" s="206"/>
      <c r="K103" s="24"/>
      <c r="L103" s="107"/>
      <c r="M103" s="24"/>
      <c r="N103" s="24"/>
      <c r="O103" s="24"/>
      <c r="P103" s="24"/>
      <c r="Q103" s="24"/>
      <c r="R103" s="24"/>
      <c r="S103" s="24"/>
      <c r="T103" s="24"/>
      <c r="U103" s="24"/>
      <c r="V103" s="5"/>
      <c r="W103" s="5"/>
      <c r="X103" s="5"/>
      <c r="Y103" s="5"/>
      <c r="Z103" s="5"/>
      <c r="AA103" s="5"/>
      <c r="AC103"/>
      <c r="AD103"/>
      <c r="AE103"/>
      <c r="AF103"/>
    </row>
    <row r="104" spans="1:32" x14ac:dyDescent="0.3">
      <c r="A104" s="5"/>
      <c r="B104" s="218" t="s">
        <v>266</v>
      </c>
      <c r="C104" s="125"/>
      <c r="D104" s="129"/>
      <c r="E104" s="129"/>
      <c r="F104" s="85"/>
      <c r="G104" s="85"/>
      <c r="H104" s="85"/>
      <c r="I104" s="85"/>
      <c r="J104" s="203"/>
      <c r="K104" s="24"/>
      <c r="L104" s="107"/>
      <c r="M104" s="24"/>
      <c r="N104" s="24"/>
      <c r="O104" s="24"/>
      <c r="P104" s="24"/>
      <c r="Q104" s="24"/>
      <c r="R104" s="24"/>
      <c r="S104" s="24"/>
      <c r="T104" s="24"/>
      <c r="U104" s="24"/>
      <c r="V104" s="5"/>
      <c r="W104" s="5"/>
      <c r="X104" s="5"/>
      <c r="Y104" s="5"/>
      <c r="Z104" s="5"/>
      <c r="AA104" s="5"/>
      <c r="AC104"/>
      <c r="AD104"/>
      <c r="AE104"/>
      <c r="AF104"/>
    </row>
    <row r="105" spans="1:32" x14ac:dyDescent="0.3">
      <c r="A105" s="5"/>
      <c r="B105" s="218" t="s">
        <v>267</v>
      </c>
      <c r="C105" s="126"/>
      <c r="D105" s="130"/>
      <c r="E105" s="130"/>
      <c r="F105" s="131"/>
      <c r="G105" s="131"/>
      <c r="H105" s="131"/>
      <c r="I105" s="131"/>
      <c r="J105" s="208"/>
      <c r="K105" s="24"/>
      <c r="L105" s="107"/>
      <c r="M105" s="24"/>
      <c r="N105" s="24"/>
      <c r="O105" s="24"/>
      <c r="P105" s="24"/>
      <c r="Q105" s="24"/>
      <c r="R105" s="24"/>
      <c r="S105" s="24"/>
      <c r="T105" s="24"/>
      <c r="U105" s="24"/>
      <c r="V105" s="5"/>
      <c r="W105" s="5"/>
      <c r="X105" s="29"/>
      <c r="Y105" s="5"/>
      <c r="Z105" s="5"/>
      <c r="AA105" s="5"/>
      <c r="AC105"/>
      <c r="AD105"/>
      <c r="AE105"/>
      <c r="AF105"/>
    </row>
    <row r="106" spans="1:32" x14ac:dyDescent="0.3">
      <c r="A106" s="5"/>
      <c r="B106" s="218" t="s">
        <v>268</v>
      </c>
      <c r="C106" s="125"/>
      <c r="D106" s="129"/>
      <c r="E106" s="129"/>
      <c r="F106" s="85"/>
      <c r="G106" s="85"/>
      <c r="H106" s="85"/>
      <c r="I106" s="85"/>
      <c r="J106" s="207">
        <f>IFERROR(SUM(C104:I104)/(SUM(C102:I102) + SUM(C104:I104)),0)</f>
        <v>0</v>
      </c>
      <c r="K106" s="24"/>
      <c r="L106" s="107"/>
      <c r="M106" s="24"/>
      <c r="N106" s="24"/>
      <c r="O106" s="24"/>
      <c r="P106" s="24"/>
      <c r="Q106" s="24"/>
      <c r="R106" s="24"/>
      <c r="S106" s="24"/>
      <c r="T106" s="24"/>
      <c r="U106" s="24"/>
      <c r="V106" s="5"/>
      <c r="W106" s="5"/>
      <c r="X106" s="5"/>
      <c r="Y106" s="5"/>
      <c r="Z106" s="5"/>
      <c r="AA106" s="5"/>
      <c r="AC106"/>
      <c r="AD106"/>
      <c r="AE106"/>
      <c r="AF106"/>
    </row>
    <row r="107" spans="1:32" x14ac:dyDescent="0.3">
      <c r="A107" s="5"/>
      <c r="B107" s="222" t="s">
        <v>269</v>
      </c>
      <c r="C107" s="223"/>
      <c r="D107" s="224"/>
      <c r="E107" s="224"/>
      <c r="F107" s="225"/>
      <c r="G107" s="225"/>
      <c r="H107" s="225"/>
      <c r="I107" s="225"/>
      <c r="J107" s="209">
        <f>IFERROR(SUM(C105:I105)/(SUM(C102:I102) + SUM(C104:I104)),0)</f>
        <v>0</v>
      </c>
      <c r="K107" s="24"/>
      <c r="L107" s="107"/>
      <c r="M107" s="24"/>
      <c r="N107" s="24"/>
      <c r="O107" s="24"/>
      <c r="P107" s="24"/>
      <c r="Q107" s="24"/>
      <c r="R107" s="24"/>
      <c r="S107" s="24"/>
      <c r="T107" s="24"/>
      <c r="U107" s="24"/>
      <c r="V107" s="5"/>
      <c r="W107" s="5"/>
      <c r="X107" s="5"/>
      <c r="Y107" s="5"/>
      <c r="Z107" s="5"/>
      <c r="AA107" s="5"/>
      <c r="AC107"/>
      <c r="AD107"/>
      <c r="AE107"/>
      <c r="AF107"/>
    </row>
    <row r="108" spans="1:32" x14ac:dyDescent="0.3">
      <c r="A108" s="5"/>
      <c r="B108" s="134"/>
      <c r="C108" s="135"/>
      <c r="D108" s="135"/>
      <c r="E108" s="135"/>
      <c r="F108" s="135"/>
      <c r="G108" s="135"/>
      <c r="H108" s="135"/>
      <c r="I108" s="135"/>
      <c r="J108" s="135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5"/>
      <c r="W108" s="5"/>
      <c r="X108" s="5"/>
      <c r="Y108" s="5"/>
      <c r="Z108" s="5"/>
      <c r="AA108" s="5"/>
      <c r="AC108"/>
      <c r="AD108"/>
      <c r="AE108"/>
      <c r="AF108"/>
    </row>
    <row r="109" spans="1:32" ht="18" x14ac:dyDescent="0.35">
      <c r="A109" s="5"/>
      <c r="B109" s="226" t="s">
        <v>64</v>
      </c>
      <c r="C109" s="30"/>
      <c r="D109" s="30"/>
      <c r="E109" s="30"/>
      <c r="F109" s="29"/>
      <c r="G109" s="81"/>
      <c r="H109" s="81"/>
      <c r="I109" s="81"/>
      <c r="J109" s="23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5"/>
      <c r="W109" s="5"/>
      <c r="X109" s="5"/>
      <c r="Y109" s="5"/>
      <c r="Z109" s="5"/>
      <c r="AA109" s="5"/>
      <c r="AC109"/>
      <c r="AD109"/>
      <c r="AE109"/>
      <c r="AF109"/>
    </row>
    <row r="110" spans="1:32" ht="28.8" x14ac:dyDescent="0.3">
      <c r="A110" s="5"/>
      <c r="B110" s="238" t="s">
        <v>270</v>
      </c>
      <c r="C110" s="235" t="s">
        <v>18</v>
      </c>
      <c r="D110" s="228" t="s">
        <v>19</v>
      </c>
      <c r="E110" s="228" t="s">
        <v>20</v>
      </c>
      <c r="F110" s="228" t="s">
        <v>21</v>
      </c>
      <c r="G110" s="228" t="s">
        <v>18</v>
      </c>
      <c r="H110" s="228" t="s">
        <v>19</v>
      </c>
      <c r="I110" s="228" t="s">
        <v>20</v>
      </c>
      <c r="J110" s="229" t="s">
        <v>66</v>
      </c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5"/>
      <c r="W110" s="5"/>
      <c r="X110" s="5"/>
      <c r="Y110" s="5"/>
      <c r="Z110" s="5"/>
      <c r="AA110" s="5"/>
      <c r="AC110"/>
      <c r="AD110"/>
      <c r="AE110"/>
      <c r="AF110"/>
    </row>
    <row r="111" spans="1:32" x14ac:dyDescent="0.3">
      <c r="A111" s="5"/>
      <c r="B111" s="239" t="s">
        <v>271</v>
      </c>
      <c r="C111" s="236"/>
      <c r="D111" s="227"/>
      <c r="E111" s="227"/>
      <c r="F111" s="227"/>
      <c r="G111" s="227"/>
      <c r="H111" s="227"/>
      <c r="I111" s="227"/>
      <c r="J111" s="230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5"/>
      <c r="W111" s="5"/>
      <c r="X111" s="5"/>
      <c r="Y111" s="5"/>
      <c r="Z111" s="5"/>
      <c r="AA111" s="5"/>
      <c r="AC111"/>
      <c r="AD111"/>
      <c r="AE111"/>
      <c r="AF111"/>
    </row>
    <row r="112" spans="1:32" ht="18" customHeight="1" x14ac:dyDescent="0.3">
      <c r="A112" s="5"/>
      <c r="B112" s="239" t="s">
        <v>272</v>
      </c>
      <c r="C112" s="236"/>
      <c r="D112" s="227"/>
      <c r="E112" s="227"/>
      <c r="F112" s="227"/>
      <c r="G112" s="227"/>
      <c r="H112" s="227"/>
      <c r="I112" s="227"/>
      <c r="J112" s="231" t="s">
        <v>273</v>
      </c>
      <c r="K112" s="24"/>
      <c r="M112" s="24"/>
      <c r="N112" s="24"/>
      <c r="O112" s="24"/>
      <c r="P112" s="24"/>
      <c r="Q112" s="24"/>
      <c r="R112" s="24"/>
      <c r="S112" s="24"/>
      <c r="T112" s="24"/>
      <c r="U112" s="24"/>
      <c r="V112" s="5"/>
      <c r="W112" s="5"/>
      <c r="X112" s="5"/>
      <c r="AB112" s="5"/>
      <c r="AC112"/>
      <c r="AD112"/>
      <c r="AE112"/>
      <c r="AF112"/>
    </row>
    <row r="113" spans="1:32" x14ac:dyDescent="0.3">
      <c r="A113" s="5"/>
      <c r="B113" s="239" t="s">
        <v>274</v>
      </c>
      <c r="C113" s="236"/>
      <c r="D113" s="227"/>
      <c r="E113" s="227"/>
      <c r="F113" s="227"/>
      <c r="G113" s="227"/>
      <c r="H113" s="227"/>
      <c r="I113" s="227"/>
      <c r="J113" s="231" t="s">
        <v>273</v>
      </c>
      <c r="K113" s="27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5"/>
      <c r="X113" s="5"/>
      <c r="AB113" s="5"/>
      <c r="AC113"/>
      <c r="AD113"/>
      <c r="AE113"/>
      <c r="AF113"/>
    </row>
    <row r="114" spans="1:32" x14ac:dyDescent="0.3">
      <c r="A114" s="5"/>
      <c r="B114" s="239" t="s">
        <v>275</v>
      </c>
      <c r="C114" s="236"/>
      <c r="D114" s="227"/>
      <c r="E114" s="227"/>
      <c r="F114" s="227"/>
      <c r="G114" s="227"/>
      <c r="H114" s="227"/>
      <c r="I114" s="227"/>
      <c r="J114" s="231" t="s">
        <v>273</v>
      </c>
      <c r="K114" s="27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5"/>
      <c r="X114" s="5"/>
      <c r="AB114" s="5"/>
      <c r="AC114"/>
      <c r="AD114"/>
      <c r="AE114"/>
      <c r="AF114"/>
    </row>
    <row r="115" spans="1:32" x14ac:dyDescent="0.3">
      <c r="A115" s="5"/>
      <c r="B115" s="239" t="s">
        <v>276</v>
      </c>
      <c r="C115" s="236"/>
      <c r="D115" s="227"/>
      <c r="E115" s="227"/>
      <c r="F115" s="227"/>
      <c r="G115" s="227"/>
      <c r="H115" s="227"/>
      <c r="I115" s="227"/>
      <c r="J115" s="231" t="s">
        <v>273</v>
      </c>
      <c r="K115" s="27"/>
      <c r="L115" s="24"/>
      <c r="M115" s="24"/>
      <c r="N115" s="27"/>
      <c r="O115" s="24"/>
      <c r="P115" s="24"/>
      <c r="Q115" s="24"/>
      <c r="R115" s="24"/>
      <c r="S115" s="24"/>
      <c r="T115" s="24"/>
      <c r="U115" s="24"/>
      <c r="V115" s="24"/>
      <c r="W115" s="5"/>
      <c r="X115" s="5"/>
      <c r="AB115" s="5"/>
      <c r="AC115"/>
      <c r="AD115"/>
      <c r="AE115"/>
      <c r="AF115"/>
    </row>
    <row r="116" spans="1:32" x14ac:dyDescent="0.3">
      <c r="A116" s="5"/>
      <c r="B116" s="239" t="s">
        <v>277</v>
      </c>
      <c r="C116" s="236"/>
      <c r="D116" s="227"/>
      <c r="E116" s="227"/>
      <c r="F116" s="227"/>
      <c r="G116" s="227"/>
      <c r="H116" s="227"/>
      <c r="I116" s="227"/>
      <c r="J116" s="231" t="s">
        <v>273</v>
      </c>
      <c r="K116" s="27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5"/>
      <c r="X116" s="5"/>
      <c r="AB116" s="5"/>
      <c r="AC116"/>
      <c r="AD116"/>
      <c r="AE116"/>
      <c r="AF116"/>
    </row>
    <row r="117" spans="1:32" x14ac:dyDescent="0.3">
      <c r="A117" s="5"/>
      <c r="B117" s="239" t="s">
        <v>278</v>
      </c>
      <c r="C117" s="236"/>
      <c r="D117" s="227"/>
      <c r="E117" s="227"/>
      <c r="F117" s="227"/>
      <c r="G117" s="227"/>
      <c r="H117" s="227"/>
      <c r="I117" s="227"/>
      <c r="J117" s="231" t="s">
        <v>273</v>
      </c>
      <c r="K117" s="27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5"/>
      <c r="X117" s="5"/>
      <c r="AC117"/>
      <c r="AD117"/>
      <c r="AE117"/>
      <c r="AF117"/>
    </row>
    <row r="118" spans="1:32" x14ac:dyDescent="0.3">
      <c r="A118" s="5"/>
      <c r="B118" s="240" t="s">
        <v>75</v>
      </c>
      <c r="C118" s="237"/>
      <c r="D118" s="232"/>
      <c r="E118" s="232"/>
      <c r="F118" s="232"/>
      <c r="G118" s="232"/>
      <c r="H118" s="232"/>
      <c r="I118" s="232"/>
      <c r="J118" s="233" t="s">
        <v>273</v>
      </c>
      <c r="K118" s="27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5"/>
      <c r="X118" s="5"/>
      <c r="AC118"/>
      <c r="AD118"/>
      <c r="AE118"/>
      <c r="AF118"/>
    </row>
    <row r="119" spans="1:32" x14ac:dyDescent="0.3">
      <c r="A119" s="5"/>
      <c r="B119" s="134"/>
      <c r="C119" s="210"/>
      <c r="D119" s="210"/>
      <c r="E119" s="210"/>
      <c r="F119" s="210"/>
      <c r="G119" s="210"/>
      <c r="H119" s="211"/>
      <c r="I119" s="210"/>
      <c r="J119" s="210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5"/>
      <c r="X119" s="5"/>
      <c r="AC119"/>
      <c r="AD119"/>
      <c r="AE119"/>
      <c r="AF119"/>
    </row>
    <row r="121" spans="1:32" ht="18" x14ac:dyDescent="0.35">
      <c r="B121" s="109" t="s">
        <v>78</v>
      </c>
      <c r="C121" s="28"/>
      <c r="D121" s="28"/>
      <c r="E121" s="28"/>
      <c r="F121" s="28"/>
      <c r="G121" s="28"/>
      <c r="H121" s="28"/>
      <c r="I121" s="28"/>
      <c r="J121" s="28"/>
      <c r="K121" s="24"/>
      <c r="L121" s="24"/>
      <c r="M121" s="24"/>
      <c r="N121" s="24"/>
    </row>
    <row r="122" spans="1:32" ht="57.6" x14ac:dyDescent="0.3">
      <c r="B122" s="44" t="s">
        <v>79</v>
      </c>
      <c r="C122" s="430" t="s">
        <v>80</v>
      </c>
      <c r="D122" s="431"/>
      <c r="E122" s="431"/>
      <c r="F122" s="432"/>
      <c r="G122" s="46" t="s">
        <v>81</v>
      </c>
      <c r="H122" s="437" t="s">
        <v>82</v>
      </c>
      <c r="I122" s="438"/>
      <c r="J122" s="439"/>
      <c r="K122" s="46" t="s">
        <v>83</v>
      </c>
      <c r="L122" s="46" t="s">
        <v>84</v>
      </c>
      <c r="M122" s="52" t="s">
        <v>279</v>
      </c>
      <c r="N122" s="5"/>
    </row>
    <row r="123" spans="1:32" ht="28.8" x14ac:dyDescent="0.3">
      <c r="B123" s="44"/>
      <c r="C123" s="119" t="s">
        <v>18</v>
      </c>
      <c r="D123" s="43" t="s">
        <v>19</v>
      </c>
      <c r="E123" s="132" t="s">
        <v>20</v>
      </c>
      <c r="F123" s="133" t="s">
        <v>21</v>
      </c>
      <c r="G123" s="47" t="s">
        <v>86</v>
      </c>
      <c r="H123" s="43" t="s">
        <v>18</v>
      </c>
      <c r="I123" s="43" t="s">
        <v>19</v>
      </c>
      <c r="J123" s="42" t="s">
        <v>21</v>
      </c>
      <c r="K123" s="47" t="s">
        <v>86</v>
      </c>
      <c r="L123" s="47" t="s">
        <v>86</v>
      </c>
      <c r="M123" s="53" t="s">
        <v>86</v>
      </c>
      <c r="N123" s="5"/>
    </row>
    <row r="124" spans="1:32" x14ac:dyDescent="0.3">
      <c r="B124" s="9" t="s">
        <v>87</v>
      </c>
      <c r="C124" s="141"/>
      <c r="D124" s="145"/>
      <c r="E124" s="145"/>
      <c r="F124" s="94"/>
      <c r="G124" s="48">
        <f t="shared" ref="G124:G138" si="14">SUM(C124:F124)</f>
        <v>0</v>
      </c>
      <c r="H124" s="89"/>
      <c r="I124" s="89"/>
      <c r="J124" s="32"/>
      <c r="K124" s="48">
        <f t="shared" ref="K124:K138" si="15">SUM(H124:J124)</f>
        <v>0</v>
      </c>
      <c r="L124" s="54">
        <f t="shared" ref="L124:L130" si="16">IFERROR(K124/(G124+K124),0)</f>
        <v>0</v>
      </c>
      <c r="M124" s="55"/>
      <c r="N124" s="5"/>
    </row>
    <row r="125" spans="1:32" x14ac:dyDescent="0.3">
      <c r="B125" s="11" t="s">
        <v>88</v>
      </c>
      <c r="C125" s="95"/>
      <c r="D125" s="146"/>
      <c r="E125" s="146"/>
      <c r="F125" s="96"/>
      <c r="G125" s="49">
        <f t="shared" si="14"/>
        <v>0</v>
      </c>
      <c r="H125" s="90"/>
      <c r="I125" s="90"/>
      <c r="J125" s="33"/>
      <c r="K125" s="49">
        <f t="shared" si="15"/>
        <v>0</v>
      </c>
      <c r="L125" s="54">
        <f t="shared" si="16"/>
        <v>0</v>
      </c>
      <c r="M125" s="56"/>
      <c r="N125" s="5"/>
    </row>
    <row r="126" spans="1:32" x14ac:dyDescent="0.3">
      <c r="B126" s="10" t="s">
        <v>89</v>
      </c>
      <c r="C126" s="97"/>
      <c r="D126" s="147"/>
      <c r="E126" s="147"/>
      <c r="F126" s="98"/>
      <c r="G126" s="49">
        <f t="shared" si="14"/>
        <v>0</v>
      </c>
      <c r="H126" s="90"/>
      <c r="I126" s="90"/>
      <c r="J126" s="33"/>
      <c r="K126" s="49">
        <f t="shared" si="15"/>
        <v>0</v>
      </c>
      <c r="L126" s="54">
        <f t="shared" si="16"/>
        <v>0</v>
      </c>
      <c r="M126" s="56"/>
      <c r="N126" s="5"/>
    </row>
    <row r="127" spans="1:32" x14ac:dyDescent="0.3">
      <c r="B127" s="10" t="s">
        <v>90</v>
      </c>
      <c r="C127" s="157"/>
      <c r="D127" s="158"/>
      <c r="E127" s="158"/>
      <c r="F127" s="159"/>
      <c r="G127" s="49">
        <f t="shared" si="14"/>
        <v>0</v>
      </c>
      <c r="H127" s="169"/>
      <c r="I127" s="169"/>
      <c r="J127" s="170"/>
      <c r="K127" s="49">
        <f t="shared" si="15"/>
        <v>0</v>
      </c>
      <c r="L127" s="54">
        <f t="shared" si="16"/>
        <v>0</v>
      </c>
      <c r="M127" s="56"/>
      <c r="N127" s="5"/>
    </row>
    <row r="128" spans="1:32" x14ac:dyDescent="0.3">
      <c r="B128" s="11" t="s">
        <v>91</v>
      </c>
      <c r="C128" s="142"/>
      <c r="D128" s="147"/>
      <c r="E128" s="147"/>
      <c r="F128" s="98"/>
      <c r="G128" s="49">
        <f t="shared" si="14"/>
        <v>0</v>
      </c>
      <c r="H128" s="90"/>
      <c r="I128" s="90"/>
      <c r="J128" s="33"/>
      <c r="K128" s="49">
        <f t="shared" si="15"/>
        <v>0</v>
      </c>
      <c r="L128" s="54">
        <f t="shared" si="16"/>
        <v>0</v>
      </c>
      <c r="M128" s="56"/>
      <c r="N128" s="5"/>
    </row>
    <row r="129" spans="2:14" x14ac:dyDescent="0.3">
      <c r="B129" s="11" t="s">
        <v>92</v>
      </c>
      <c r="C129" s="142"/>
      <c r="D129" s="147"/>
      <c r="E129" s="147"/>
      <c r="F129" s="98"/>
      <c r="G129" s="49">
        <f t="shared" si="14"/>
        <v>0</v>
      </c>
      <c r="H129" s="90"/>
      <c r="I129" s="90"/>
      <c r="J129" s="33"/>
      <c r="K129" s="49">
        <f t="shared" si="15"/>
        <v>0</v>
      </c>
      <c r="L129" s="54">
        <f t="shared" si="16"/>
        <v>0</v>
      </c>
      <c r="M129" s="56"/>
      <c r="N129" s="5"/>
    </row>
    <row r="130" spans="2:14" x14ac:dyDescent="0.3">
      <c r="B130" s="11" t="s">
        <v>93</v>
      </c>
      <c r="C130" s="142"/>
      <c r="D130" s="147"/>
      <c r="E130" s="147"/>
      <c r="F130" s="98"/>
      <c r="G130" s="49">
        <f t="shared" si="14"/>
        <v>0</v>
      </c>
      <c r="H130" s="90"/>
      <c r="I130" s="90"/>
      <c r="J130" s="33"/>
      <c r="K130" s="49">
        <f t="shared" si="15"/>
        <v>0</v>
      </c>
      <c r="L130" s="54">
        <f t="shared" si="16"/>
        <v>0</v>
      </c>
      <c r="M130" s="56"/>
      <c r="N130" s="5"/>
    </row>
    <row r="131" spans="2:14" x14ac:dyDescent="0.3">
      <c r="B131" s="11" t="s">
        <v>94</v>
      </c>
      <c r="C131" s="142"/>
      <c r="D131" s="147"/>
      <c r="E131" s="147"/>
      <c r="F131" s="98"/>
      <c r="G131" s="49"/>
      <c r="H131" s="90"/>
      <c r="I131" s="90"/>
      <c r="J131" s="33"/>
      <c r="K131" s="49"/>
      <c r="L131" s="54"/>
      <c r="M131" s="56"/>
      <c r="N131" s="5"/>
    </row>
    <row r="132" spans="2:14" x14ac:dyDescent="0.3">
      <c r="B132" s="252" t="s">
        <v>280</v>
      </c>
      <c r="C132" s="142"/>
      <c r="D132" s="147"/>
      <c r="E132" s="147"/>
      <c r="F132" s="98"/>
      <c r="G132" s="49"/>
      <c r="H132" s="90"/>
      <c r="I132" s="90"/>
      <c r="J132" s="33"/>
      <c r="K132" s="49"/>
      <c r="L132" s="54"/>
      <c r="M132" s="56"/>
      <c r="N132" s="5"/>
    </row>
    <row r="133" spans="2:14" x14ac:dyDescent="0.3">
      <c r="B133" s="11" t="s">
        <v>141</v>
      </c>
      <c r="C133" s="142"/>
      <c r="D133" s="147"/>
      <c r="E133" s="147"/>
      <c r="F133" s="98"/>
      <c r="G133" s="49">
        <f t="shared" si="14"/>
        <v>0</v>
      </c>
      <c r="H133" s="90"/>
      <c r="I133" s="90"/>
      <c r="J133" s="33"/>
      <c r="K133" s="49">
        <f t="shared" si="15"/>
        <v>0</v>
      </c>
      <c r="L133" s="54">
        <f>IFERROR(K133/(G133+K133),0)</f>
        <v>0</v>
      </c>
      <c r="M133" s="56"/>
      <c r="N133" s="5"/>
    </row>
    <row r="134" spans="2:14" x14ac:dyDescent="0.3">
      <c r="B134" s="11" t="s">
        <v>142</v>
      </c>
      <c r="C134" s="142"/>
      <c r="D134" s="147"/>
      <c r="E134" s="147"/>
      <c r="F134" s="98"/>
      <c r="G134" s="49">
        <f t="shared" si="14"/>
        <v>0</v>
      </c>
      <c r="H134" s="90"/>
      <c r="I134" s="90"/>
      <c r="J134" s="33"/>
      <c r="K134" s="49">
        <f t="shared" si="15"/>
        <v>0</v>
      </c>
      <c r="L134" s="54">
        <f>IFERROR(K134/(G134+K134),0)</f>
        <v>0</v>
      </c>
      <c r="M134" s="56"/>
      <c r="N134" s="5"/>
    </row>
    <row r="135" spans="2:14" x14ac:dyDescent="0.3">
      <c r="B135" s="251" t="s">
        <v>281</v>
      </c>
      <c r="C135" s="142"/>
      <c r="D135" s="147"/>
      <c r="E135" s="147"/>
      <c r="F135" s="98"/>
      <c r="G135" s="49"/>
      <c r="H135" s="90"/>
      <c r="I135" s="90"/>
      <c r="J135" s="33"/>
      <c r="K135" s="49"/>
      <c r="L135" s="54"/>
      <c r="M135" s="56"/>
      <c r="N135" s="5"/>
    </row>
    <row r="136" spans="2:14" x14ac:dyDescent="0.3">
      <c r="B136" s="10" t="s">
        <v>169</v>
      </c>
      <c r="C136" s="160"/>
      <c r="D136" s="161"/>
      <c r="E136" s="161"/>
      <c r="F136" s="162"/>
      <c r="G136" s="49">
        <f t="shared" si="14"/>
        <v>0</v>
      </c>
      <c r="H136" s="169"/>
      <c r="I136" s="169"/>
      <c r="J136" s="170"/>
      <c r="K136" s="49">
        <f t="shared" si="15"/>
        <v>0</v>
      </c>
      <c r="L136" s="54">
        <f>IFERROR(K136/(G136+K136),0)</f>
        <v>0</v>
      </c>
      <c r="M136" s="56"/>
      <c r="N136" s="5"/>
    </row>
    <row r="137" spans="2:14" x14ac:dyDescent="0.3">
      <c r="B137" s="11" t="s">
        <v>170</v>
      </c>
      <c r="C137" s="143"/>
      <c r="D137" s="146"/>
      <c r="E137" s="146"/>
      <c r="F137" s="96"/>
      <c r="G137" s="49">
        <f t="shared" si="14"/>
        <v>0</v>
      </c>
      <c r="H137" s="90"/>
      <c r="I137" s="90"/>
      <c r="J137" s="33"/>
      <c r="K137" s="49">
        <f t="shared" si="15"/>
        <v>0</v>
      </c>
      <c r="L137" s="54">
        <f>IFERROR(K137/(G137+K137),0)</f>
        <v>0</v>
      </c>
      <c r="M137" s="56"/>
      <c r="N137" s="5"/>
    </row>
    <row r="138" spans="2:14" x14ac:dyDescent="0.3">
      <c r="B138" s="10" t="s">
        <v>171</v>
      </c>
      <c r="C138" s="142"/>
      <c r="D138" s="147"/>
      <c r="E138" s="147"/>
      <c r="F138" s="98"/>
      <c r="G138" s="49">
        <f t="shared" si="14"/>
        <v>0</v>
      </c>
      <c r="H138" s="90"/>
      <c r="I138" s="90"/>
      <c r="J138" s="33"/>
      <c r="K138" s="49">
        <f t="shared" si="15"/>
        <v>0</v>
      </c>
      <c r="L138" s="54">
        <f>IFERROR(K138/(G138+K138),0)</f>
        <v>0</v>
      </c>
      <c r="M138" s="56"/>
      <c r="N138" s="5"/>
    </row>
    <row r="139" spans="2:14" x14ac:dyDescent="0.3">
      <c r="B139" s="12" t="s">
        <v>172</v>
      </c>
      <c r="C139" s="163"/>
      <c r="D139" s="164"/>
      <c r="E139" s="164"/>
      <c r="F139" s="165"/>
      <c r="G139" s="49">
        <f t="shared" ref="G139:G143" si="17">SUM(C139:F139)</f>
        <v>0</v>
      </c>
      <c r="H139" s="169"/>
      <c r="I139" s="169"/>
      <c r="J139" s="170"/>
      <c r="K139" s="49">
        <f t="shared" ref="K139:K143" si="18">SUM(H139:J139)</f>
        <v>0</v>
      </c>
      <c r="L139" s="54">
        <f>IFERROR(K139/(G139+K139),0)</f>
        <v>0</v>
      </c>
      <c r="M139" s="56"/>
      <c r="N139" s="5"/>
    </row>
    <row r="140" spans="2:14" x14ac:dyDescent="0.3">
      <c r="B140" s="10" t="s">
        <v>173</v>
      </c>
      <c r="C140" s="143"/>
      <c r="D140" s="146"/>
      <c r="E140" s="146"/>
      <c r="F140" s="96"/>
      <c r="G140" s="49">
        <f t="shared" si="17"/>
        <v>0</v>
      </c>
      <c r="H140" s="90"/>
      <c r="I140" s="90"/>
      <c r="J140" s="33"/>
      <c r="K140" s="49">
        <f t="shared" si="18"/>
        <v>0</v>
      </c>
      <c r="L140" s="54">
        <f>IFERROR(K140/(G140+K140),0)</f>
        <v>0</v>
      </c>
      <c r="M140" s="56"/>
      <c r="N140" s="5"/>
    </row>
    <row r="141" spans="2:14" x14ac:dyDescent="0.3">
      <c r="B141" s="252" t="s">
        <v>282</v>
      </c>
      <c r="C141" s="143"/>
      <c r="D141" s="146"/>
      <c r="E141" s="146"/>
      <c r="F141" s="96"/>
      <c r="G141" s="49"/>
      <c r="H141" s="90"/>
      <c r="I141" s="90"/>
      <c r="J141" s="33"/>
      <c r="K141" s="49"/>
      <c r="L141" s="54"/>
      <c r="M141" s="56"/>
      <c r="N141" s="5"/>
    </row>
    <row r="142" spans="2:14" x14ac:dyDescent="0.3">
      <c r="B142" s="10" t="s">
        <v>204</v>
      </c>
      <c r="C142" s="160"/>
      <c r="D142" s="161"/>
      <c r="E142" s="161"/>
      <c r="F142" s="162"/>
      <c r="G142" s="49">
        <f t="shared" si="17"/>
        <v>0</v>
      </c>
      <c r="H142" s="169"/>
      <c r="I142" s="169"/>
      <c r="J142" s="170"/>
      <c r="K142" s="49">
        <f t="shared" si="18"/>
        <v>0</v>
      </c>
      <c r="L142" s="54">
        <f>IFERROR(K142/(G142+K142),0)</f>
        <v>0</v>
      </c>
      <c r="M142" s="56"/>
      <c r="N142" s="5"/>
    </row>
    <row r="143" spans="2:14" x14ac:dyDescent="0.3">
      <c r="B143" s="14" t="s">
        <v>205</v>
      </c>
      <c r="C143" s="166"/>
      <c r="D143" s="167"/>
      <c r="E143" s="167"/>
      <c r="F143" s="168"/>
      <c r="G143" s="61">
        <f t="shared" si="17"/>
        <v>0</v>
      </c>
      <c r="H143" s="171"/>
      <c r="I143" s="171"/>
      <c r="J143" s="172"/>
      <c r="K143" s="61">
        <f t="shared" si="18"/>
        <v>0</v>
      </c>
      <c r="L143" s="58">
        <f>IFERROR(K143/(G143+K143),0)</f>
        <v>0</v>
      </c>
      <c r="M143" s="62"/>
      <c r="N143" s="5"/>
    </row>
    <row r="144" spans="2:14" x14ac:dyDescent="0.3">
      <c r="B144" s="20" t="s">
        <v>206</v>
      </c>
      <c r="C144" s="100"/>
      <c r="D144" s="100"/>
      <c r="E144" s="100"/>
      <c r="F144" s="101"/>
      <c r="G144" s="66"/>
      <c r="H144" s="91"/>
      <c r="I144" s="91"/>
      <c r="J144" s="67"/>
      <c r="K144" s="66"/>
      <c r="L144" s="68"/>
      <c r="M144" s="69"/>
      <c r="N144" s="5"/>
    </row>
    <row r="145" spans="2:20" x14ac:dyDescent="0.3">
      <c r="B145" s="16" t="s">
        <v>207</v>
      </c>
      <c r="C145" s="102"/>
      <c r="D145" s="149"/>
      <c r="E145" s="102"/>
      <c r="F145" s="150"/>
      <c r="G145" s="70">
        <f>SUM(C145:F145)</f>
        <v>0</v>
      </c>
      <c r="H145" s="92"/>
      <c r="I145" s="92"/>
      <c r="J145" s="71"/>
      <c r="K145" s="70"/>
      <c r="L145" s="60">
        <f>IFERROR(K145/(G145+K145),0)</f>
        <v>0</v>
      </c>
      <c r="M145" s="72"/>
      <c r="N145" s="5"/>
    </row>
    <row r="146" spans="2:20" x14ac:dyDescent="0.3">
      <c r="B146" s="20" t="s">
        <v>208</v>
      </c>
      <c r="C146" s="100"/>
      <c r="D146" s="100"/>
      <c r="E146" s="100"/>
      <c r="F146" s="101"/>
      <c r="G146" s="66"/>
      <c r="H146" s="91"/>
      <c r="I146" s="91"/>
      <c r="J146" s="67"/>
      <c r="K146" s="66"/>
      <c r="L146" s="68"/>
      <c r="M146" s="69"/>
      <c r="N146" s="5"/>
    </row>
    <row r="147" spans="2:20" x14ac:dyDescent="0.3">
      <c r="B147" s="63" t="s">
        <v>111</v>
      </c>
      <c r="C147" s="141"/>
      <c r="D147" s="145"/>
      <c r="E147" s="145"/>
      <c r="F147" s="103"/>
      <c r="G147" s="64">
        <f>SUM(C147:F147)</f>
        <v>0</v>
      </c>
      <c r="H147" s="89"/>
      <c r="I147" s="89"/>
      <c r="J147" s="65"/>
      <c r="K147" s="64">
        <f>SUM(H147:J147)</f>
        <v>0</v>
      </c>
      <c r="L147" s="54">
        <f>IFERROR(K147/(G147+K147),0)</f>
        <v>0</v>
      </c>
      <c r="M147" s="55"/>
      <c r="N147" s="5"/>
    </row>
    <row r="148" spans="2:20" x14ac:dyDescent="0.3">
      <c r="B148" s="10" t="s">
        <v>209</v>
      </c>
      <c r="C148" s="143"/>
      <c r="D148" s="146"/>
      <c r="E148" s="146"/>
      <c r="F148" s="96"/>
      <c r="G148" s="49">
        <f t="shared" ref="G148:G149" si="19">SUM(C148:F148)</f>
        <v>0</v>
      </c>
      <c r="H148" s="90"/>
      <c r="I148" s="90"/>
      <c r="J148" s="33"/>
      <c r="K148" s="49">
        <f t="shared" ref="K148:K149" si="20">SUM(H148:J148)</f>
        <v>0</v>
      </c>
      <c r="L148" s="54">
        <f>IFERROR(K148/(G148+K148),0)</f>
        <v>0</v>
      </c>
      <c r="M148" s="56"/>
      <c r="N148" s="5"/>
    </row>
    <row r="149" spans="2:20" x14ac:dyDescent="0.3">
      <c r="B149" s="13" t="s">
        <v>210</v>
      </c>
      <c r="C149" s="144"/>
      <c r="D149" s="148"/>
      <c r="E149" s="148"/>
      <c r="F149" s="99"/>
      <c r="G149" s="50">
        <f t="shared" si="19"/>
        <v>0</v>
      </c>
      <c r="H149" s="93"/>
      <c r="I149" s="93"/>
      <c r="J149" s="34"/>
      <c r="K149" s="50">
        <f t="shared" si="20"/>
        <v>0</v>
      </c>
      <c r="L149" s="58">
        <f>IFERROR(K149/(G149+K149),0)</f>
        <v>0</v>
      </c>
      <c r="M149" s="57"/>
      <c r="N149" s="5"/>
    </row>
    <row r="150" spans="2:20" x14ac:dyDescent="0.3">
      <c r="B150" s="15" t="s">
        <v>212</v>
      </c>
      <c r="C150" s="104">
        <f t="shared" ref="C150:K150" si="21">SUM(B124:B149)</f>
        <v>0</v>
      </c>
      <c r="D150" s="104">
        <f t="shared" si="21"/>
        <v>0</v>
      </c>
      <c r="E150" s="104">
        <f>SUM(D124:D149)</f>
        <v>0</v>
      </c>
      <c r="F150" s="104">
        <f t="shared" si="21"/>
        <v>0</v>
      </c>
      <c r="G150" s="51">
        <f t="shared" si="21"/>
        <v>0</v>
      </c>
      <c r="H150" s="39">
        <f t="shared" si="21"/>
        <v>0</v>
      </c>
      <c r="I150" s="35">
        <f t="shared" si="21"/>
        <v>0</v>
      </c>
      <c r="J150" s="36" t="e">
        <f>SUM(#REF!)</f>
        <v>#REF!</v>
      </c>
      <c r="K150" s="51">
        <f t="shared" si="21"/>
        <v>0</v>
      </c>
      <c r="L150" s="60">
        <f>IFERROR(K150/(G150+K150),0)</f>
        <v>0</v>
      </c>
      <c r="M150" s="59"/>
      <c r="N150" s="5"/>
    </row>
    <row r="153" spans="2:20" ht="15.6" x14ac:dyDescent="0.3">
      <c r="B153" s="118" t="s">
        <v>213</v>
      </c>
      <c r="C153" s="24"/>
      <c r="D153" s="24"/>
      <c r="E153" s="24"/>
      <c r="F153" s="24"/>
      <c r="G153" s="24"/>
      <c r="H153" s="24"/>
      <c r="I153" s="24"/>
      <c r="J153" s="24"/>
      <c r="K153" s="27"/>
      <c r="L153" s="27"/>
      <c r="M153"/>
      <c r="N153"/>
      <c r="O153"/>
      <c r="P153"/>
      <c r="Q153"/>
      <c r="R153" s="5"/>
      <c r="S153" s="5"/>
      <c r="T153" s="5"/>
    </row>
    <row r="154" spans="2:20" ht="28.8" x14ac:dyDescent="0.3">
      <c r="B154" s="20" t="s">
        <v>214</v>
      </c>
      <c r="C154" s="73" t="s">
        <v>18</v>
      </c>
      <c r="D154" s="73" t="s">
        <v>19</v>
      </c>
      <c r="E154" s="74" t="s">
        <v>20</v>
      </c>
      <c r="F154" s="176" t="s">
        <v>21</v>
      </c>
      <c r="G154" s="77" t="s">
        <v>215</v>
      </c>
      <c r="H154" s="75" t="s">
        <v>216</v>
      </c>
      <c r="I154" s="21" t="s">
        <v>217</v>
      </c>
      <c r="J154" s="22" t="s">
        <v>218</v>
      </c>
      <c r="K154" s="5"/>
      <c r="L154" s="30"/>
      <c r="M154"/>
      <c r="N154"/>
      <c r="O154"/>
      <c r="P154"/>
      <c r="Q154"/>
      <c r="R154" s="5"/>
      <c r="S154" s="5"/>
      <c r="T154" s="5"/>
    </row>
    <row r="155" spans="2:20" x14ac:dyDescent="0.3">
      <c r="B155" s="16" t="s">
        <v>219</v>
      </c>
      <c r="C155" s="17"/>
      <c r="D155" s="17"/>
      <c r="E155" s="17"/>
      <c r="F155" s="37"/>
      <c r="G155" s="78"/>
      <c r="H155" s="76"/>
      <c r="I155" s="18"/>
      <c r="J155" s="19"/>
      <c r="K155" s="5"/>
      <c r="L155" s="30"/>
      <c r="M155"/>
      <c r="N155"/>
      <c r="O155"/>
      <c r="P155"/>
      <c r="Q155"/>
      <c r="R155" s="5"/>
      <c r="S155" s="5"/>
      <c r="T155" s="5"/>
    </row>
    <row r="156" spans="2:20" x14ac:dyDescent="0.3">
      <c r="B156" s="14" t="s">
        <v>220</v>
      </c>
      <c r="C156" s="4"/>
      <c r="D156" s="4"/>
      <c r="E156" s="4"/>
      <c r="F156" s="38"/>
      <c r="G156" s="79"/>
      <c r="H156" s="8"/>
      <c r="I156" s="2"/>
      <c r="J156" s="3"/>
      <c r="K156" s="5"/>
      <c r="L156" s="5"/>
      <c r="M156"/>
      <c r="N156"/>
      <c r="O156"/>
      <c r="P156"/>
      <c r="Q156"/>
      <c r="R156" s="5"/>
      <c r="S156" s="5"/>
      <c r="T156" s="5"/>
    </row>
    <row r="157" spans="2:20" x14ac:dyDescent="0.3">
      <c r="B157" s="37"/>
      <c r="C157" s="37"/>
      <c r="D157" s="37"/>
      <c r="E157" s="37"/>
      <c r="F157" s="37"/>
      <c r="G157" s="114"/>
      <c r="H157" s="180"/>
      <c r="I157" s="180"/>
      <c r="J157" s="180"/>
      <c r="K157" s="5"/>
      <c r="L157" s="5"/>
      <c r="M157"/>
      <c r="N157"/>
      <c r="O157"/>
      <c r="P157"/>
      <c r="Q157"/>
      <c r="R157" s="5"/>
      <c r="S157" s="5"/>
      <c r="T157" s="5"/>
    </row>
    <row r="158" spans="2:20" x14ac:dyDescent="0.3">
      <c r="B158" s="24"/>
      <c r="C158" s="24"/>
      <c r="D158" s="24"/>
      <c r="E158" s="24"/>
      <c r="F158" s="24"/>
      <c r="G158" s="24"/>
      <c r="H158" s="24"/>
      <c r="I158" s="24"/>
      <c r="J158" s="5"/>
      <c r="K158" s="5"/>
      <c r="L158" s="5"/>
      <c r="M158"/>
      <c r="N158"/>
      <c r="O158"/>
      <c r="P158"/>
      <c r="Q158"/>
      <c r="R158" s="5"/>
      <c r="S158" s="5"/>
      <c r="T158" s="5"/>
    </row>
    <row r="159" spans="2:20" ht="18" x14ac:dyDescent="0.3">
      <c r="B159" s="112" t="s">
        <v>283</v>
      </c>
      <c r="C159" s="110"/>
      <c r="D159" s="110"/>
      <c r="E159" s="110"/>
      <c r="F159" s="110"/>
      <c r="G159" s="110"/>
      <c r="H159" s="110"/>
      <c r="I159" s="110"/>
      <c r="J159" s="111"/>
      <c r="K159" s="5"/>
      <c r="L159" s="5"/>
      <c r="M159"/>
      <c r="N159"/>
      <c r="O159"/>
      <c r="P159"/>
      <c r="Q159"/>
      <c r="R159" s="5"/>
      <c r="S159" s="5"/>
      <c r="T159" s="5"/>
    </row>
    <row r="160" spans="2:20" x14ac:dyDescent="0.3">
      <c r="B160" s="107" t="s">
        <v>284</v>
      </c>
      <c r="C160" s="24"/>
      <c r="D160" s="24"/>
      <c r="E160" s="24"/>
      <c r="F160" s="24"/>
      <c r="G160" s="24"/>
      <c r="H160" s="24"/>
      <c r="I160" s="24"/>
      <c r="J160" s="5"/>
      <c r="K160" s="5"/>
      <c r="L160" s="5"/>
      <c r="M160"/>
      <c r="N160"/>
      <c r="O160"/>
      <c r="P160"/>
      <c r="Q160"/>
      <c r="R160" s="5"/>
      <c r="S160" s="5"/>
      <c r="T160" s="5"/>
    </row>
    <row r="161" spans="2:20" x14ac:dyDescent="0.3">
      <c r="B161" s="107" t="s">
        <v>285</v>
      </c>
      <c r="C161" s="29"/>
      <c r="D161" s="29"/>
      <c r="E161" s="29"/>
      <c r="F161" s="29"/>
      <c r="G161" s="29"/>
      <c r="H161" s="29"/>
      <c r="I161" s="29"/>
      <c r="J161" s="29"/>
      <c r="K161" s="5"/>
      <c r="L161" s="5"/>
      <c r="M161"/>
      <c r="N161"/>
      <c r="O161"/>
      <c r="P161"/>
      <c r="Q161"/>
      <c r="R161" s="5"/>
      <c r="S161" s="5"/>
      <c r="T161" s="5"/>
    </row>
    <row r="162" spans="2:20" x14ac:dyDescent="0.3">
      <c r="B162" s="107" t="s">
        <v>286</v>
      </c>
      <c r="C162" s="24"/>
      <c r="D162" s="24"/>
      <c r="E162" s="24"/>
      <c r="F162" s="24"/>
      <c r="G162" s="24"/>
      <c r="H162" s="24"/>
      <c r="I162" s="24"/>
      <c r="J162" s="24"/>
      <c r="K162" s="5"/>
      <c r="L162" s="29"/>
      <c r="M162"/>
      <c r="N162"/>
      <c r="O162"/>
      <c r="P162"/>
      <c r="Q162"/>
      <c r="R162" s="5"/>
      <c r="S162" s="5"/>
      <c r="T162" s="5"/>
    </row>
    <row r="163" spans="2:20" x14ac:dyDescent="0.3">
      <c r="B163" s="107" t="s">
        <v>287</v>
      </c>
      <c r="C163" s="24"/>
      <c r="D163" s="24"/>
      <c r="E163" s="24"/>
      <c r="F163" s="24"/>
      <c r="G163" s="24"/>
      <c r="H163" s="24"/>
      <c r="I163" s="24"/>
      <c r="J163" s="24"/>
      <c r="K163" s="5"/>
      <c r="L163" s="29"/>
      <c r="M163"/>
      <c r="N163"/>
      <c r="O163"/>
      <c r="P163"/>
      <c r="Q163"/>
      <c r="R163" s="5"/>
      <c r="S163" s="5"/>
      <c r="T163" s="5"/>
    </row>
    <row r="164" spans="2:20" x14ac:dyDescent="0.3">
      <c r="B164" s="107" t="s">
        <v>288</v>
      </c>
      <c r="C164" s="29"/>
      <c r="D164" s="29"/>
      <c r="E164" s="29"/>
      <c r="F164" s="29"/>
      <c r="G164" s="29"/>
      <c r="H164" s="29"/>
      <c r="I164" s="29"/>
      <c r="J164" s="24"/>
      <c r="K164" s="5"/>
      <c r="L164" s="29"/>
      <c r="M164"/>
      <c r="N164"/>
      <c r="O164"/>
      <c r="P164"/>
      <c r="Q164"/>
      <c r="R164" s="5"/>
      <c r="S164" s="5"/>
      <c r="T164" s="5"/>
    </row>
    <row r="165" spans="2:20" x14ac:dyDescent="0.3">
      <c r="B165" s="107" t="s">
        <v>289</v>
      </c>
      <c r="C165" s="29"/>
      <c r="D165" s="29"/>
      <c r="E165" s="29"/>
      <c r="F165" s="29"/>
      <c r="G165" s="29"/>
      <c r="H165" s="29"/>
      <c r="I165" s="29"/>
      <c r="J165" s="24"/>
      <c r="K165" s="5"/>
      <c r="L165" s="29"/>
      <c r="M165"/>
      <c r="N165"/>
      <c r="O165"/>
      <c r="P165"/>
      <c r="Q165"/>
      <c r="R165" s="5"/>
      <c r="S165" s="5"/>
      <c r="T165" s="5"/>
    </row>
    <row r="166" spans="2:20" x14ac:dyDescent="0.3">
      <c r="B166" s="107" t="s">
        <v>290</v>
      </c>
      <c r="C166" s="29"/>
      <c r="D166" s="29"/>
      <c r="E166" s="29"/>
      <c r="F166" s="29"/>
      <c r="G166" s="29"/>
      <c r="H166" s="29"/>
      <c r="I166" s="29"/>
      <c r="J166" s="24"/>
      <c r="K166" s="5"/>
      <c r="L166" s="29"/>
      <c r="M166"/>
      <c r="N166"/>
      <c r="O166"/>
      <c r="P166"/>
      <c r="Q166"/>
      <c r="R166" s="5"/>
      <c r="S166" s="5"/>
      <c r="T166" s="5"/>
    </row>
    <row r="167" spans="2:20" x14ac:dyDescent="0.3">
      <c r="B167" s="107" t="s">
        <v>291</v>
      </c>
      <c r="C167" s="29"/>
      <c r="D167" s="29"/>
      <c r="E167" s="29"/>
      <c r="F167" s="29"/>
      <c r="G167" s="29"/>
      <c r="H167" s="29"/>
      <c r="I167" s="29"/>
      <c r="J167" s="24"/>
      <c r="K167" s="5"/>
      <c r="L167" s="29"/>
      <c r="M167"/>
      <c r="N167"/>
      <c r="O167"/>
      <c r="P167"/>
      <c r="Q167"/>
      <c r="R167" s="5"/>
      <c r="S167" s="5"/>
      <c r="T167" s="5"/>
    </row>
    <row r="168" spans="2:20" x14ac:dyDescent="0.3">
      <c r="B168" s="107" t="s">
        <v>292</v>
      </c>
      <c r="C168" s="29"/>
      <c r="D168" s="29"/>
      <c r="E168" s="29"/>
      <c r="F168" s="29"/>
      <c r="G168" s="29"/>
      <c r="H168" s="29"/>
      <c r="I168" s="29"/>
      <c r="J168" s="24"/>
      <c r="K168" s="5"/>
      <c r="L168" s="29"/>
      <c r="M168"/>
      <c r="N168"/>
      <c r="O168"/>
      <c r="P168"/>
      <c r="Q168"/>
      <c r="R168" s="5"/>
      <c r="S168" s="5"/>
      <c r="T168" s="5"/>
    </row>
    <row r="169" spans="2:20" x14ac:dyDescent="0.3">
      <c r="B169" s="107" t="s">
        <v>293</v>
      </c>
      <c r="C169" s="29"/>
      <c r="D169" s="29"/>
      <c r="E169" s="29"/>
      <c r="F169" s="29"/>
      <c r="G169" s="29"/>
      <c r="H169" s="29"/>
      <c r="I169" s="29"/>
      <c r="J169" s="24"/>
      <c r="K169" s="5"/>
      <c r="L169" s="29"/>
      <c r="M169"/>
      <c r="N169"/>
      <c r="O169"/>
      <c r="P169"/>
      <c r="Q169"/>
      <c r="R169" s="5"/>
      <c r="S169" s="5"/>
      <c r="T169" s="5"/>
    </row>
    <row r="170" spans="2:20" x14ac:dyDescent="0.3">
      <c r="B170" s="107" t="s">
        <v>294</v>
      </c>
      <c r="C170" s="29"/>
      <c r="D170" s="29"/>
      <c r="E170" s="29"/>
      <c r="F170" s="29"/>
      <c r="G170" s="29"/>
      <c r="H170" s="29"/>
      <c r="I170" s="29"/>
      <c r="J170" s="24"/>
      <c r="K170" s="29"/>
      <c r="L170" s="29"/>
      <c r="M170"/>
      <c r="N170"/>
      <c r="O170"/>
      <c r="P170"/>
      <c r="Q170"/>
      <c r="R170" s="5"/>
      <c r="S170" s="5"/>
      <c r="T170" s="5"/>
    </row>
    <row r="171" spans="2:20" x14ac:dyDescent="0.3">
      <c r="B171" s="107" t="s">
        <v>295</v>
      </c>
      <c r="C171" s="29"/>
      <c r="D171" s="29"/>
      <c r="E171" s="29"/>
      <c r="F171" s="29"/>
      <c r="G171" s="29"/>
      <c r="H171" s="29"/>
      <c r="I171" s="29"/>
      <c r="J171" s="24"/>
      <c r="K171" s="29"/>
      <c r="L171" s="29"/>
      <c r="M171"/>
      <c r="N171"/>
      <c r="O171"/>
      <c r="P171"/>
      <c r="Q171"/>
      <c r="R171" s="5"/>
      <c r="S171" s="5"/>
      <c r="T171" s="5"/>
    </row>
    <row r="172" spans="2:20" x14ac:dyDescent="0.3">
      <c r="B172" s="107" t="s">
        <v>296</v>
      </c>
      <c r="C172" s="24"/>
      <c r="D172" s="24"/>
      <c r="E172" s="24"/>
      <c r="F172" s="24"/>
      <c r="G172" s="24"/>
      <c r="H172" s="24"/>
      <c r="I172" s="24"/>
      <c r="J172" s="24"/>
      <c r="K172" s="29"/>
      <c r="L172" s="29"/>
      <c r="M172"/>
      <c r="N172"/>
      <c r="O172"/>
      <c r="P172"/>
      <c r="Q172"/>
      <c r="R172" s="5"/>
      <c r="S172" s="5"/>
      <c r="T172" s="5"/>
    </row>
    <row r="173" spans="2:20" x14ac:dyDescent="0.3">
      <c r="B173" s="120" t="s">
        <v>297</v>
      </c>
      <c r="C173" s="24"/>
      <c r="D173" s="24"/>
      <c r="E173" s="24"/>
      <c r="F173" s="24"/>
      <c r="G173" s="24"/>
      <c r="H173" s="24"/>
      <c r="I173" s="24"/>
      <c r="J173" s="24"/>
      <c r="K173" s="5"/>
      <c r="L173" s="29"/>
      <c r="M173"/>
      <c r="N173"/>
      <c r="O173"/>
      <c r="P173"/>
      <c r="Q173"/>
      <c r="R173" s="5"/>
      <c r="S173" s="5"/>
      <c r="T173" s="5"/>
    </row>
    <row r="174" spans="2:20" x14ac:dyDescent="0.3">
      <c r="B174" s="107" t="s">
        <v>13</v>
      </c>
      <c r="C174" s="24"/>
      <c r="D174" s="24"/>
      <c r="E174" s="24"/>
      <c r="F174" s="24"/>
      <c r="G174" s="24"/>
      <c r="H174" s="24"/>
      <c r="I174" s="24"/>
      <c r="J174" s="24"/>
      <c r="K174" s="5"/>
      <c r="L174" s="29"/>
      <c r="M174"/>
      <c r="N174"/>
      <c r="O174"/>
      <c r="P174"/>
      <c r="Q174"/>
      <c r="R174" s="5"/>
      <c r="S174" s="5"/>
      <c r="T174" s="5"/>
    </row>
    <row r="175" spans="2:20" x14ac:dyDescent="0.3">
      <c r="B175" s="1"/>
      <c r="C175" s="1"/>
      <c r="D175" s="1"/>
      <c r="E175" s="1"/>
      <c r="F175" s="1"/>
      <c r="G175" s="1"/>
      <c r="H175" s="1"/>
      <c r="I175" s="1"/>
      <c r="J175" s="1"/>
      <c r="L175"/>
      <c r="M175"/>
      <c r="N175"/>
      <c r="O175"/>
      <c r="P175"/>
      <c r="Q175"/>
      <c r="R175" s="5"/>
      <c r="S175" s="5"/>
      <c r="T175" s="5"/>
    </row>
  </sheetData>
  <sortState ref="K14:K36">
    <sortCondition ref="K11"/>
  </sortState>
  <mergeCells count="2">
    <mergeCell ref="C122:F122"/>
    <mergeCell ref="H122:J122"/>
  </mergeCells>
  <conditionalFormatting sqref="C98:I101 C140:F141 M140:M141 C16:F16 C21:F25 C36:F43 C48:F52 H35:H52 H8:H25 C80:I81 C137:F138 M137:M138 C128:F135 M128:M135 C147:F149 M147:M149 C104:I107 D11:F15 H140:J141 H137:J138 H128:J135 H147:J149 H145:J145 C124:F126 M124:M126 H124:J126">
    <cfRule type="containsBlanks" dxfId="11" priority="18">
      <formula>LEN(TRIM(C8))=0</formula>
    </cfRule>
  </conditionalFormatting>
  <conditionalFormatting sqref="H26:H34">
    <cfRule type="containsBlanks" dxfId="10" priority="16">
      <formula>LEN(TRIM(H26))=0</formula>
    </cfRule>
  </conditionalFormatting>
  <conditionalFormatting sqref="C82:I83">
    <cfRule type="containsBlanks" dxfId="9" priority="15">
      <formula>LEN(TRIM(C82))=0</formula>
    </cfRule>
  </conditionalFormatting>
  <conditionalFormatting sqref="C145:F145 M145">
    <cfRule type="containsBlanks" dxfId="8" priority="14">
      <formula>LEN(TRIM(C145))=0</formula>
    </cfRule>
  </conditionalFormatting>
  <conditionalFormatting sqref="C86:I89">
    <cfRule type="containsBlanks" dxfId="7" priority="12">
      <formula>LEN(TRIM(C86))=0</formula>
    </cfRule>
  </conditionalFormatting>
  <conditionalFormatting sqref="C8:F8 D9:F10">
    <cfRule type="containsBlanks" dxfId="6" priority="7">
      <formula>LEN(TRIM(C8))=0</formula>
    </cfRule>
  </conditionalFormatting>
  <conditionalFormatting sqref="C9:C15">
    <cfRule type="containsBlanks" dxfId="5" priority="6">
      <formula>LEN(TRIM(C9))=0</formula>
    </cfRule>
  </conditionalFormatting>
  <conditionalFormatting sqref="C74:I75">
    <cfRule type="containsBlanks" dxfId="4" priority="5">
      <formula>LEN(TRIM(C74))=0</formula>
    </cfRule>
  </conditionalFormatting>
  <conditionalFormatting sqref="C76:I77">
    <cfRule type="containsBlanks" dxfId="3" priority="4">
      <formula>LEN(TRIM(C76))=0</formula>
    </cfRule>
  </conditionalFormatting>
  <conditionalFormatting sqref="C68:I69">
    <cfRule type="containsBlanks" dxfId="2" priority="3">
      <formula>LEN(TRIM(C68))=0</formula>
    </cfRule>
  </conditionalFormatting>
  <conditionalFormatting sqref="C70:I71">
    <cfRule type="containsBlanks" dxfId="1" priority="2">
      <formula>LEN(TRIM(C70))=0</formula>
    </cfRule>
  </conditionalFormatting>
  <conditionalFormatting sqref="C92:I95">
    <cfRule type="containsBlanks" dxfId="0" priority="1">
      <formula>LEN(TRIM(C92))=0</formula>
    </cfRule>
  </conditionalFormatting>
  <pageMargins left="0.25" right="0.25" top="0.75" bottom="0.75" header="0.3" footer="0.3"/>
  <pageSetup scale="36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 33.1 (CURRENT QBR)</vt:lpstr>
      <vt:lpstr>V32 (OLD QBR)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Redding</dc:creator>
  <cp:keywords/>
  <dc:description/>
  <cp:lastModifiedBy>Owner</cp:lastModifiedBy>
  <cp:revision/>
  <dcterms:created xsi:type="dcterms:W3CDTF">2019-09-24T10:23:09Z</dcterms:created>
  <dcterms:modified xsi:type="dcterms:W3CDTF">2022-03-31T15:40:14Z</dcterms:modified>
  <cp:category/>
  <cp:contentStatus/>
</cp:coreProperties>
</file>